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68" activeTab="0"/>
  </bookViews>
  <sheets>
    <sheet name="CONSOLIDADO FPS" sheetId="1" r:id="rId1"/>
    <sheet name="Hoja1" sheetId="2" state="hidden" r:id="rId2"/>
    <sheet name="Hoja2" sheetId="3" state="hidden" r:id="rId3"/>
  </sheets>
  <definedNames>
    <definedName name="Excel_BuiltIn__FilterDatabase_1">'CONSOLIDADO FPS'!$A$11:$AD$32</definedName>
    <definedName name="Excel_BuiltIn__FilterDatabase_11">'CONSOLIDADO FPS'!$A$10:$X$195</definedName>
    <definedName name="Z_00BE7E31_24DA_4354_9616_26B2FF83E34F_.wvu.FilterData" localSheetId="0" hidden="1">'CONSOLIDADO FPS'!$A$10:$X$195</definedName>
    <definedName name="Z_050C0179_9384_45D3_AF4D_65A2DEDCD1A7_.wvu.FilterData" localSheetId="0" hidden="1">'CONSOLIDADO FPS'!$A$10:$X$195</definedName>
    <definedName name="Z_07007566_B2C1_4377_AD7A_42C117DF303E_.wvu.FilterData" localSheetId="0" hidden="1">'CONSOLIDADO FPS'!$A$10:$X$195</definedName>
    <definedName name="Z_081C3132_4AB3_4A6F_88C5_FDAC83A008A3_.wvu.FilterData" localSheetId="0" hidden="1">'CONSOLIDADO FPS'!$A$10:$X$195</definedName>
    <definedName name="Z_09EEE4FD_0B9B_4710_8104_9FAD3A0C3D15_.wvu.FilterData" localSheetId="0" hidden="1">'CONSOLIDADO FPS'!$A$10:$X$195</definedName>
    <definedName name="Z_0BCB8D7D_4A19_40ED_B112_A867C8B78633_.wvu.FilterData" localSheetId="0" hidden="1">'CONSOLIDADO FPS'!$A$10:$X$195</definedName>
    <definedName name="Z_0FEA01EF_B2D1_4AE3_9F06_9C50BC08CF52_.wvu.FilterData" localSheetId="0" hidden="1">'CONSOLIDADO FPS'!$A$10:$X$195</definedName>
    <definedName name="Z_106C07AE_8C05_4C99_A00D_138ED691ACBD_.wvu.FilterData" localSheetId="0" hidden="1">'CONSOLIDADO FPS'!$A$10:$X$195</definedName>
    <definedName name="Z_108B7550_2B19_4DC8_8254_91835E1E9269_.wvu.FilterData" localSheetId="0" hidden="1">'CONSOLIDADO FPS'!$A$10:$X$195</definedName>
    <definedName name="Z_111EB0A5_95BF_4A6B_9275_746E9BAD6905_.wvu.FilterData" localSheetId="0" hidden="1">'CONSOLIDADO FPS'!$A$10:$X$195</definedName>
    <definedName name="Z_134762CC_8561_456B_AD4C_F2CE6387FAA1_.wvu.FilterData" localSheetId="0" hidden="1">'CONSOLIDADO FPS'!$A$10:$X$195</definedName>
    <definedName name="Z_13C4E0E6_2FE7_4297_8E2D_0D9A0F1429EA_.wvu.FilterData" localSheetId="0" hidden="1">'CONSOLIDADO FPS'!$A$10:$X$195</definedName>
    <definedName name="Z_15E8EC67_55EF_4617_AA00_0DE38DA05934_.wvu.FilterData" localSheetId="0" hidden="1">'CONSOLIDADO FPS'!$A$10:$X$195</definedName>
    <definedName name="Z_184815CE_FEE3_435D_A811_D127EDEA8979_.wvu.FilterData" localSheetId="0" hidden="1">'CONSOLIDADO FPS'!$A$10:$X$195</definedName>
    <definedName name="Z_1861A945_6F62_479B_9941_1BA7C5D7DD11_.wvu.FilterData" localSheetId="0" hidden="1">'CONSOLIDADO FPS'!$A$10:$X$195</definedName>
    <definedName name="Z_18B020DF_0B5E_405B_919C_4D42681A6477_.wvu.FilterData" localSheetId="0" hidden="1">'CONSOLIDADO FPS'!$A$10:$X$195</definedName>
    <definedName name="Z_19F10DD8_0723_49EB_95B1_FB1D9F83A7AB_.wvu.FilterData" localSheetId="0" hidden="1">'CONSOLIDADO FPS'!$A$10:$X$195</definedName>
    <definedName name="Z_1E590D73_9F54_48EE_9C2C_0F4B73A67FFD_.wvu.FilterData" localSheetId="0" hidden="1">'CONSOLIDADO FPS'!$A$10:$X$195</definedName>
    <definedName name="Z_1E90AAD9_4C8E_4334_AA20_5264C0B4F3AD_.wvu.FilterData" localSheetId="0" hidden="1">'CONSOLIDADO FPS'!$A$10:$X$195</definedName>
    <definedName name="Z_20631ED0_E707_4319_A97C_B4789E1B0D04_.wvu.FilterData" localSheetId="0" hidden="1">'CONSOLIDADO FPS'!$A$10:$X$195</definedName>
    <definedName name="Z_2288BB2E_B244_4B52_8C09_E6AC72D4246D_.wvu.FilterData" localSheetId="0" hidden="1">'CONSOLIDADO FPS'!$A$10:$X$195</definedName>
    <definedName name="Z_24182CD5_697C_495F_BA56_0AECEBD19758_.wvu.FilterData" localSheetId="0" hidden="1">'CONSOLIDADO FPS'!$A$10:$X$195</definedName>
    <definedName name="Z_28408E3E_961B_43FF_BB86_855396EA39E3_.wvu.FilterData" localSheetId="0" hidden="1">'CONSOLIDADO FPS'!$A$10:$X$195</definedName>
    <definedName name="Z_29CF7579_07FD_413B_A5F6_385A5D913F72_.wvu.FilterData" localSheetId="0" hidden="1">'CONSOLIDADO FPS'!$A$10:$X$195</definedName>
    <definedName name="Z_2FBFB3B8_3035_41DF_80AE_465B8C26E0C6_.wvu.FilterData" localSheetId="0" hidden="1">'CONSOLIDADO FPS'!$A$7:$Y$63</definedName>
    <definedName name="Z_303BC6A9_6405_4A76_B0D5_CB128D037BAB_.wvu.FilterData" localSheetId="0" hidden="1">'CONSOLIDADO FPS'!$A$7:$Y$63</definedName>
    <definedName name="Z_319A5A01_073A_45B2_80EB_A0C8AA278A7B_.wvu.FilterData" localSheetId="0" hidden="1">'CONSOLIDADO FPS'!$A$46:$AD$63</definedName>
    <definedName name="Z_31FC0449_7F2B_486C_801A_B1DC19FA2609_.wvu.FilterData" localSheetId="0" hidden="1">'CONSOLIDADO FPS'!$A$7:$Y$63</definedName>
    <definedName name="Z_32591531_5B18_4649_AE8C_E361F09EFB5E_.wvu.FilterData" localSheetId="0" hidden="1">'CONSOLIDADO FPS'!$A$10:$X$195</definedName>
    <definedName name="Z_35B97BBB_CFCC_4CF2_B7AD_133E505D2C46_.wvu.FilterData" localSheetId="0" hidden="1">'CONSOLIDADO FPS'!$A$10:$X$195</definedName>
    <definedName name="Z_36759B52_56A8_49EB_AE1E_7482A40FC74C_.wvu.Cols" localSheetId="0" hidden="1">'CONSOLIDADO FPS'!$T:$X</definedName>
    <definedName name="Z_36759B52_56A8_49EB_AE1E_7482A40FC74C_.wvu.Cols" localSheetId="1" hidden="1">'Hoja1'!$L:$L</definedName>
    <definedName name="Z_36759B52_56A8_49EB_AE1E_7482A40FC74C_.wvu.FilterData" localSheetId="0" hidden="1">'CONSOLIDADO FPS'!$A$10:$X$195</definedName>
    <definedName name="Z_36759B52_56A8_49EB_AE1E_7482A40FC74C_.wvu.PrintArea" localSheetId="0" hidden="1">'CONSOLIDADO FPS'!$A$1:$X$282</definedName>
    <definedName name="Z_36759B52_56A8_49EB_AE1E_7482A40FC74C_.wvu.Rows" localSheetId="0" hidden="1">'CONSOLIDADO FPS'!#REF!</definedName>
    <definedName name="Z_3855C310_C502_4C2A_A7A5_CB4E88A08025_.wvu.FilterData" localSheetId="0" hidden="1">'CONSOLIDADO FPS'!$A$7:$Y$63</definedName>
    <definedName name="Z_397D8BE4_E99D_463E_8ED1_C24C95EBAD0A_.wvu.FilterData" localSheetId="0" hidden="1">'CONSOLIDADO FPS'!$A$10:$X$195</definedName>
    <definedName name="Z_45240AD6_AD3C_434C_99DA_7F8683E9EA7E_.wvu.FilterData" localSheetId="0" hidden="1">'CONSOLIDADO FPS'!$A$46:$AD$63</definedName>
    <definedName name="Z_45FAAFB2_FD84_4125_BEBA_F58C9F50FC53_.wvu.FilterData" localSheetId="0" hidden="1">'CONSOLIDADO FPS'!$A$10:$X$195</definedName>
    <definedName name="Z_4BE1E431_4EB4_4735_BA46_360C96E4F7DF_.wvu.FilterData" localSheetId="0" hidden="1">'CONSOLIDADO FPS'!$A$10:$X$195</definedName>
    <definedName name="Z_4C5B32B1_D646_4CFF_AD7D_47602F3B68E6_.wvu.FilterData" localSheetId="0" hidden="1">'CONSOLIDADO FPS'!$A$7:$Y$63</definedName>
    <definedName name="Z_4D78958B_21DC_45D4_9FF7_7DB75A892EA7_.wvu.FilterData" localSheetId="0" hidden="1">'CONSOLIDADO FPS'!$A$10:$X$195</definedName>
    <definedName name="Z_4FB22082_F0C8_47AB_99D8_2BE2B3842053_.wvu.FilterData" localSheetId="0" hidden="1">'CONSOLIDADO FPS'!$A$10:$X$195</definedName>
    <definedName name="Z_529241C0_4399_46A3_83E9_9389A2B70EA5_.wvu.FilterData" localSheetId="0" hidden="1">'CONSOLIDADO FPS'!$A$10:$X$195</definedName>
    <definedName name="Z_547A33BB_BE7F_4648_BC22_FF0E72CEE604_.wvu.FilterData" localSheetId="0" hidden="1">'CONSOLIDADO FPS'!$A$10:$X$195</definedName>
    <definedName name="Z_5C41B597_5940_47F8_8E08_837694BD55E1_.wvu.FilterData" localSheetId="0" hidden="1">'CONSOLIDADO FPS'!$A$10:$X$195</definedName>
    <definedName name="Z_5F166AF3_F0F8_4423_AFE4_4CF6DF2CD104_.wvu.FilterData" localSheetId="0" hidden="1">'CONSOLIDADO FPS'!$A$10:$X$195</definedName>
    <definedName name="Z_6046D02D_AAE5_44CB_8D5F_9F3115D8C5EB_.wvu.FilterData" localSheetId="0" hidden="1">'CONSOLIDADO FPS'!$A$7:$Y$63</definedName>
    <definedName name="Z_654863D9_3B81_41D7_800E_F7DF44E80763_.wvu.FilterData" localSheetId="0" hidden="1">'CONSOLIDADO FPS'!$A$10:$X$195</definedName>
    <definedName name="Z_65B0F00B_4895_4B1B_8D9F_862640B422CC_.wvu.FilterData" localSheetId="0" hidden="1">'CONSOLIDADO FPS'!$A$7:$Y$63</definedName>
    <definedName name="Z_66FC72FB_23BA_45F2_B2DB_5B1B76E7E1EF_.wvu.FilterData" localSheetId="0" hidden="1">'CONSOLIDADO FPS'!$A$7:$Y$63</definedName>
    <definedName name="Z_693EF3A4_0DE6_4CB4_B025_4A504E5544C3_.wvu.FilterData" localSheetId="0" hidden="1">'CONSOLIDADO FPS'!$A$7:$Y$63</definedName>
    <definedName name="Z_694887E2_4C2D_418D_B7B7_62463D669B59_.wvu.FilterData" localSheetId="0" hidden="1">'CONSOLIDADO FPS'!$A$10:$X$195</definedName>
    <definedName name="Z_6B0D95F9_F292_4F18_AF4A_F01350EAC47A_.wvu.FilterData" localSheetId="0" hidden="1">'CONSOLIDADO FPS'!$A$10:$X$195</definedName>
    <definedName name="Z_6D1537F8_F584_4AE7_B83A_618053CFBDC2_.wvu.FilterData" localSheetId="0" hidden="1">'CONSOLIDADO FPS'!$A$10:$X$195</definedName>
    <definedName name="Z_6F7EF8EE_8EAE_486B_8645_9720368FC127_.wvu.FilterData" localSheetId="0" hidden="1">'CONSOLIDADO FPS'!$A$10:$X$195</definedName>
    <definedName name="Z_6FFA21DB_98AD_45AF_814F_BED30E7515DB_.wvu.FilterData" localSheetId="0" hidden="1">'CONSOLIDADO FPS'!$A$10:$X$195</definedName>
    <definedName name="Z_702EB014_50CE_4733_81A0_A98E5F994D02_.wvu.FilterData" localSheetId="0" hidden="1">'CONSOLIDADO FPS'!$A$10:$X$195</definedName>
    <definedName name="Z_72E386E2_A495_43EF_9A66_FBDC2297619D_.wvu.FilterData" localSheetId="0" hidden="1">'CONSOLIDADO FPS'!$A$46:$AD$63</definedName>
    <definedName name="Z_7306E610_D5AE_477E_BDC0_2AF5771E2F31_.wvu.FilterData" localSheetId="0" hidden="1">'CONSOLIDADO FPS'!$A$7:$Y$63</definedName>
    <definedName name="Z_741BC86B_BC95_4284_A7DD_0D46B207B83B_.wvu.FilterData" localSheetId="0" hidden="1">'CONSOLIDADO FPS'!$A$10:$X$195</definedName>
    <definedName name="Z_750E8C1F_B0EB_49BA_8595_E3DABECED891_.wvu.FilterData" localSheetId="0" hidden="1">'CONSOLIDADO FPS'!$A$10:$X$195</definedName>
    <definedName name="Z_769E07DE_FA13_432E_B400_7150AC401411_.wvu.FilterData" localSheetId="0" hidden="1">'CONSOLIDADO FPS'!$A$7:$Y$63</definedName>
    <definedName name="Z_775A8874_F357_49F2_99BB_FEB41A09D5EB_.wvu.FilterData" localSheetId="0" hidden="1">'CONSOLIDADO FPS'!$A$10:$X$195</definedName>
    <definedName name="Z_777E1461_78D2_4EF3_A395_7DEBE5D8CB57_.wvu.FilterData" localSheetId="0" hidden="1">'CONSOLIDADO FPS'!$A$46:$AD$63</definedName>
    <definedName name="Z_77D8F687_02EE_4AB0_8731_EC0BE10AED48_.wvu.FilterData" localSheetId="0" hidden="1">'CONSOLIDADO FPS'!$A$10:$X$195</definedName>
    <definedName name="Z_782C08C3_5058_44C9_8645_1E1DCD66AA25_.wvu.FilterData" localSheetId="0" hidden="1">'CONSOLIDADO FPS'!$A$10:$X$195</definedName>
    <definedName name="Z_7B7D5D3A_3266_46E8_9283_AE9EE53FB409_.wvu.FilterData" localSheetId="0" hidden="1">'CONSOLIDADO FPS'!$A$7:$Y$63</definedName>
    <definedName name="Z_7B978608_9C28_42FD_9EC7_0A0501D0FD8F_.wvu.FilterData" localSheetId="0" hidden="1">'CONSOLIDADO FPS'!$A$7:$Y$63</definedName>
    <definedName name="Z_7BA72D7A_488E_432B_A728_4840B9721519_.wvu.FilterData" localSheetId="0" hidden="1">'CONSOLIDADO FPS'!$A$10:$X$195</definedName>
    <definedName name="Z_7E9CFA5D_6A52_42AA_80E3_0FAB70901241_.wvu.FilterData" localSheetId="0" hidden="1">'CONSOLIDADO FPS'!$A$10:$X$195</definedName>
    <definedName name="Z_815F7563_CBD0_44E8_BEBF_80057143C506_.wvu.FilterData" localSheetId="0" hidden="1">'CONSOLIDADO FPS'!$A$10:$X$195</definedName>
    <definedName name="Z_81ACC668_7E28_426F_9F3A_19FA8F7C0F53_.wvu.FilterData" localSheetId="0" hidden="1">'CONSOLIDADO FPS'!$A$10:$X$195</definedName>
    <definedName name="Z_82F2072D_DC07_41D9_BA73_1F9D84FA96B3_.wvu.FilterData" localSheetId="0" hidden="1">'CONSOLIDADO FPS'!$A$10:$X$195</definedName>
    <definedName name="Z_8301D412_8D6F_4E2E_9D52_A5A25B511CF0_.wvu.FilterData" localSheetId="0" hidden="1">'CONSOLIDADO FPS'!$A$46:$AD$63</definedName>
    <definedName name="Z_8A12A8B1_85D9_47B4_8E69_978231450AAB_.wvu.FilterData" localSheetId="0" hidden="1">'CONSOLIDADO FPS'!$A$7:$Y$63</definedName>
    <definedName name="Z_8A68A83B_03A7_4F63_A380_8EDB40E8AB84_.wvu.FilterData" localSheetId="0" hidden="1">'CONSOLIDADO FPS'!$A$10:$X$195</definedName>
    <definedName name="Z_8A9F73F9_ED09_48BA_9F23_FFAE466F6E57_.wvu.FilterData" localSheetId="0" hidden="1">'CONSOLIDADO FPS'!$A$10:$X$195</definedName>
    <definedName name="Z_8D4E443D_71E8_4AF5_932E_F7EF8807BFCA_.wvu.FilterData" localSheetId="0" hidden="1">'CONSOLIDADO FPS'!$A$10:$X$195</definedName>
    <definedName name="Z_8EBF3BD3_432B_44F1_8EA8_2C300CFDD3FD_.wvu.FilterData" localSheetId="0" hidden="1">'CONSOLIDADO FPS'!$A$10:$X$195</definedName>
    <definedName name="Z_8EF65972_B845_42F8_8B9A_14AAF2E8E26A_.wvu.FilterData" localSheetId="0" hidden="1">'CONSOLIDADO FPS'!$A$7:$Y$63</definedName>
    <definedName name="Z_903750F8_340A_411D_A664_0F937C2EFFA3_.wvu.FilterData" localSheetId="0" hidden="1">'CONSOLIDADO FPS'!$A$10:$X$195</definedName>
    <definedName name="Z_94B691E5_3D37_4FC2_8A6D_81B91C9238A0_.wvu.FilterData" localSheetId="0" hidden="1">'CONSOLIDADO FPS'!$A$10:$X$195</definedName>
    <definedName name="Z_96342A4A_D802_4744_80B2_9FD080E0270E_.wvu.FilterData" localSheetId="0" hidden="1">'CONSOLIDADO FPS'!$A$10:$X$195</definedName>
    <definedName name="Z_97B927B9_76BC_462E_9777_FA2C877E81A1_.wvu.Cols" localSheetId="0" hidden="1">'CONSOLIDADO FPS'!$T:$X</definedName>
    <definedName name="Z_97B927B9_76BC_462E_9777_FA2C877E81A1_.wvu.Cols" localSheetId="1" hidden="1">'Hoja1'!$L:$L</definedName>
    <definedName name="Z_97B927B9_76BC_462E_9777_FA2C877E81A1_.wvu.FilterData" localSheetId="0" hidden="1">'CONSOLIDADO FPS'!$A$10:$X$195</definedName>
    <definedName name="Z_97B927B9_76BC_462E_9777_FA2C877E81A1_.wvu.PrintArea" localSheetId="0" hidden="1">'CONSOLIDADO FPS'!$A$1:$X$282</definedName>
    <definedName name="Z_97B927B9_76BC_462E_9777_FA2C877E81A1_.wvu.Rows" localSheetId="0" hidden="1">'CONSOLIDADO FPS'!#REF!</definedName>
    <definedName name="Z_9B2ADE5E_57C3_4B1E_9902_ACD16AC4FEB3_.wvu.Cols" localSheetId="0" hidden="1">'CONSOLIDADO FPS'!$T:$X</definedName>
    <definedName name="Z_9B2ADE5E_57C3_4B1E_9902_ACD16AC4FEB3_.wvu.Cols" localSheetId="1" hidden="1">'Hoja1'!$L:$L</definedName>
    <definedName name="Z_9B2ADE5E_57C3_4B1E_9902_ACD16AC4FEB3_.wvu.FilterData" localSheetId="0" hidden="1">'CONSOLIDADO FPS'!$A$46:$AD$63</definedName>
    <definedName name="Z_9B2ADE5E_57C3_4B1E_9902_ACD16AC4FEB3_.wvu.PrintArea" localSheetId="0" hidden="1">'CONSOLIDADO FPS'!$A$1:$X$282</definedName>
    <definedName name="Z_9B2ADE5E_57C3_4B1E_9902_ACD16AC4FEB3_.wvu.Rows" localSheetId="0" hidden="1">'CONSOLIDADO FPS'!#REF!</definedName>
    <definedName name="Z_A153856F_3CBC_4E49_BC61_F1337B26BEBC_.wvu.FilterData" localSheetId="0" hidden="1">'CONSOLIDADO FPS'!$A$10:$X$195</definedName>
    <definedName name="Z_A5CCD38C_8FC2_4295_A09B_41B0FF27106E_.wvu.FilterData" localSheetId="0" hidden="1">'CONSOLIDADO FPS'!$A$10:$X$195</definedName>
    <definedName name="Z_A6835DC7_4D5F_43A3_AFE9_F1BA905E0E1C_.wvu.FilterData" localSheetId="0" hidden="1">'CONSOLIDADO FPS'!$A$10:$X$195</definedName>
    <definedName name="Z_A6D56B12_65EC_467D_AC43_1C4EF7CF0859_.wvu.FilterData" localSheetId="0" hidden="1">'CONSOLIDADO FPS'!$A$10:$X$195</definedName>
    <definedName name="Z_A9106E85_9AF2_487E_85C9_A722E8AA3779_.wvu.FilterData" localSheetId="0" hidden="1">'CONSOLIDADO FPS'!$A$46:$AD$63</definedName>
    <definedName name="Z_AA6EB233_3C6C_484B_BABA_E4E798197F61_.wvu.FilterData" localSheetId="0" hidden="1">'CONSOLIDADO FPS'!$A$7:$Y$63</definedName>
    <definedName name="Z_AB6C19FE_BEE7_43D4_B6A9_913831107427_.wvu.FilterData" localSheetId="0" hidden="1">'CONSOLIDADO FPS'!$A$10:$X$195</definedName>
    <definedName name="Z_AC12D09E_DA0E_4C39_8EFA_E1E638425C45_.wvu.FilterData" localSheetId="0" hidden="1">'CONSOLIDADO FPS'!$A$10:$X$195</definedName>
    <definedName name="Z_ACC719E7_9FA1_4AA9_9A1A_D8964D21FF43_.wvu.FilterData" localSheetId="0" hidden="1">'CONSOLIDADO FPS'!$A$10:$X$195</definedName>
    <definedName name="Z_AD3BBF4A_7339_42F1_8E6E_4E99E875C170_.wvu.FilterData" localSheetId="0" hidden="1">'CONSOLIDADO FPS'!$A$10:$X$195</definedName>
    <definedName name="Z_B2BE5A9E_4A42_451B_8D40_BB3D14CEEE22_.wvu.FilterData" localSheetId="0" hidden="1">'CONSOLIDADO FPS'!$A$10:$X$195</definedName>
    <definedName name="Z_B2F7DC73_C506_44E8_B9D7_1C1BA5A2A4A4_.wvu.FilterData" localSheetId="0" hidden="1">'CONSOLIDADO FPS'!$A$10:$X$195</definedName>
    <definedName name="Z_B3AAEF4C_648A_457C_B406_FB77D73B9148_.wvu.FilterData" localSheetId="0" hidden="1">'CONSOLIDADO FPS'!$A$10:$X$195</definedName>
    <definedName name="Z_B41DDC9C_AFB9_4E33_A70E_B8FB804AB3C8_.wvu.FilterData" localSheetId="0" hidden="1">'CONSOLIDADO FPS'!$A$7:$Y$63</definedName>
    <definedName name="Z_B689FF59_5000_4D79_8A4C_3EC90C0E25EC_.wvu.FilterData" localSheetId="0" hidden="1">'CONSOLIDADO FPS'!$A$10:$X$195</definedName>
    <definedName name="Z_B87FA3A4_E22F_4462_ABE8_0BFE967D58A7_.wvu.FilterData" localSheetId="0" hidden="1">'CONSOLIDADO FPS'!$A$46:$AD$63</definedName>
    <definedName name="Z_BA53677E_C03E_437D_8C85_5186A17ACC70_.wvu.FilterData" localSheetId="0" hidden="1">'CONSOLIDADO FPS'!$A$7:$Y$63</definedName>
    <definedName name="Z_BABCE3DA_41C7_4BA4_BF32_CEBCA3C7FBFB_.wvu.FilterData" localSheetId="0" hidden="1">'CONSOLIDADO FPS'!$A$7:$Y$63</definedName>
    <definedName name="Z_BB1DB777_3E1C_4621_9398_2EA107DAA8EB_.wvu.Cols" localSheetId="0" hidden="1">'CONSOLIDADO FPS'!$T:$X</definedName>
    <definedName name="Z_BB1DB777_3E1C_4621_9398_2EA107DAA8EB_.wvu.Cols" localSheetId="1" hidden="1">'Hoja1'!$L:$L</definedName>
    <definedName name="Z_BB1DB777_3E1C_4621_9398_2EA107DAA8EB_.wvu.FilterData" localSheetId="0" hidden="1">'CONSOLIDADO FPS'!$A$10:$X$195</definedName>
    <definedName name="Z_BB1DB777_3E1C_4621_9398_2EA107DAA8EB_.wvu.PrintArea" localSheetId="0" hidden="1">'CONSOLIDADO FPS'!$A$1:$X$282</definedName>
    <definedName name="Z_BB1DB777_3E1C_4621_9398_2EA107DAA8EB_.wvu.Rows" localSheetId="0" hidden="1">'CONSOLIDADO FPS'!#REF!</definedName>
    <definedName name="Z_BDF49B3A_05AA_4512_990E_3D0742B33D49_.wvu.FilterData" localSheetId="0" hidden="1">'CONSOLIDADO FPS'!$A$10:$X$195</definedName>
    <definedName name="Z_BEB7010E_0A39_4CFD_90B0_2F697BF596F4_.wvu.FilterData" localSheetId="0" hidden="1">'CONSOLIDADO FPS'!$A$7:$Y$63</definedName>
    <definedName name="Z_BEC678F5_A967_428C_BD6A_95C4BCD42D0F_.wvu.FilterData" localSheetId="0" hidden="1">'CONSOLIDADO FPS'!$A$10:$X$195</definedName>
    <definedName name="Z_BF6A269C_319A_449D_9DEE_C167A1947CCB_.wvu.FilterData" localSheetId="0" hidden="1">'CONSOLIDADO FPS'!$A$10:$X$195</definedName>
    <definedName name="Z_C034CDCE_9024_4CA8_BB74_03D3242FB974_.wvu.FilterData" localSheetId="0" hidden="1">'CONSOLIDADO FPS'!$A$10:$X$195</definedName>
    <definedName name="Z_C077E3F6_3D22_464D_A684_4351DA91EB2F_.wvu.FilterData" localSheetId="0" hidden="1">'CONSOLIDADO FPS'!$A$10:$X$195</definedName>
    <definedName name="Z_C15180F4_8B2C_439B_BA27_540B689E477F_.wvu.FilterData" localSheetId="0" hidden="1">'CONSOLIDADO FPS'!$A$7:$Y$63</definedName>
    <definedName name="Z_C175900F_F66E_4E25_8F1D_32498E949146_.wvu.FilterData" localSheetId="0" hidden="1">'CONSOLIDADO FPS'!$A$10:$X$195</definedName>
    <definedName name="Z_C31EBC74_96D6_4590_A116_517D76B861A6_.wvu.FilterData" localSheetId="0" hidden="1">'CONSOLIDADO FPS'!$A$10:$X$195</definedName>
    <definedName name="Z_C54C67B2_3707_4BF8_8142_E2D4DB027E65_.wvu.FilterData" localSheetId="0" hidden="1">'CONSOLIDADO FPS'!$A$10:$X$195</definedName>
    <definedName name="Z_C855CF2B_EA7B_429D_9A96_82E98D0E22BF_.wvu.FilterData" localSheetId="0" hidden="1">'CONSOLIDADO FPS'!$A$10:$X$195</definedName>
    <definedName name="Z_C98581CA_1CB1_4AB7_AF06_0F97E11070A5_.wvu.FilterData" localSheetId="0" hidden="1">'CONSOLIDADO FPS'!$A$7:$Y$63</definedName>
    <definedName name="Z_C9A71B1F_8DFE_4193_9DAD_A837A3B74661_.wvu.FilterData" localSheetId="0" hidden="1">'CONSOLIDADO FPS'!$A$46:$AD$63</definedName>
    <definedName name="Z_CA8CE8FB_B133_4337_9C1D_A75AFA5AF006_.wvu.FilterData" localSheetId="0" hidden="1">'CONSOLIDADO FPS'!$A$10:$X$195</definedName>
    <definedName name="Z_CA920909_BB91_4568_93E2_5FFFD2C0A58A_.wvu.FilterData" localSheetId="0" hidden="1">'CONSOLIDADO FPS'!$A$10:$X$195</definedName>
    <definedName name="Z_D00866BA_2C39_4EFE_AC37_6CDE97418B31_.wvu.FilterData" localSheetId="0" hidden="1">'CONSOLIDADO FPS'!$A$7:$Y$63</definedName>
    <definedName name="Z_D020B56C_3D8F_443F_8DC3_AA6C20A2CE03_.wvu.FilterData" localSheetId="0" hidden="1">'CONSOLIDADO FPS'!$A$10:$X$195</definedName>
    <definedName name="Z_D0594FAF_961D_4980_B31B_EB2B8D41D182_.wvu.FilterData" localSheetId="0" hidden="1">'CONSOLIDADO FPS'!$A$10:$X$195</definedName>
    <definedName name="Z_D166D995_417C_4963_B92E_9ABF58E4A068_.wvu.Cols" localSheetId="0" hidden="1">'CONSOLIDADO FPS'!$T:$X</definedName>
    <definedName name="Z_D166D995_417C_4963_B92E_9ABF58E4A068_.wvu.Cols" localSheetId="1" hidden="1">'Hoja1'!$L:$L</definedName>
    <definedName name="Z_D166D995_417C_4963_B92E_9ABF58E4A068_.wvu.FilterData" localSheetId="0" hidden="1">'CONSOLIDADO FPS'!$A$10:$X$195</definedName>
    <definedName name="Z_D166D995_417C_4963_B92E_9ABF58E4A068_.wvu.PrintArea" localSheetId="0" hidden="1">'CONSOLIDADO FPS'!$A$1:$X$282</definedName>
    <definedName name="Z_D166D995_417C_4963_B92E_9ABF58E4A068_.wvu.Rows" localSheetId="0" hidden="1">'CONSOLIDADO FPS'!#REF!</definedName>
    <definedName name="Z_D1CD9D1D_0FCF_4CB1_8640_4B7DE716AE81_.wvu.FilterData" localSheetId="0" hidden="1">'CONSOLIDADO FPS'!$A$11:$Z$11</definedName>
    <definedName name="Z_D1CD9D1D_0FCF_4CB1_8640_4B7DE716AE81_.wvu.Rows" localSheetId="0" hidden="1">'CONSOLIDADO FPS'!#REF!,'CONSOLIDADO FPS'!#REF!,'CONSOLIDADO FPS'!#REF!,'CONSOLIDADO FPS'!#REF!,'CONSOLIDADO FPS'!#REF!,'CONSOLIDADO FPS'!#REF!,'CONSOLIDADO FPS'!#REF!,'CONSOLIDADO FPS'!#REF!,'CONSOLIDADO FPS'!#REF!,'CONSOLIDADO FPS'!#REF!,'CONSOLIDADO FPS'!$58:$58,'CONSOLIDADO FPS'!$59:$60,'CONSOLIDADO FPS'!$62:$63,'CONSOLIDADO FPS'!#REF!,'CONSOLIDADO FPS'!$85:$85,'CONSOLIDADO FPS'!$86:$92,'CONSOLIDADO FPS'!#REF!,'CONSOLIDADO FPS'!#REF!,'CONSOLIDADO FPS'!#REF!,'CONSOLIDADO FPS'!#REF!,'CONSOLIDADO FPS'!$127:$129,'CONSOLIDADO FPS'!#REF!,'CONSOLIDADO FPS'!$135:$135,'CONSOLIDADO FPS'!#REF!,'CONSOLIDADO FPS'!#REF!,'CONSOLIDADO FPS'!#REF!,'CONSOLIDADO FPS'!$162:$163,'CONSOLIDADO FPS'!#REF!,'CONSOLIDADO FPS'!$170:$170,'CONSOLIDADO FPS'!#REF!,'CONSOLIDADO FPS'!#REF!,'CONSOLIDADO FPS'!$173:$183,'CONSOLIDADO FPS'!$185:$186,'CONSOLIDADO FPS'!#REF!,'CONSOLIDADO FPS'!#REF!,'CONSOLIDADO FPS'!#REF!,'CONSOLIDADO FPS'!#REF!,'CONSOLIDADO FPS'!#REF!,'CONSOLIDADO FPS'!#REF!,'CONSOLIDADO FPS'!#REF!,'CONSOLIDADO FPS'!#REF!,'CONSOLIDADO FPS'!#REF!,'CONSOLIDADO FPS'!#REF!,'CONSOLIDADO FPS'!#REF!</definedName>
    <definedName name="Z_D7190BBE_DCA8_40F4_AE5D_0510357622C1_.wvu.FilterData" localSheetId="0" hidden="1">'CONSOLIDADO FPS'!$A$46:$AD$63</definedName>
    <definedName name="Z_D7D0B6FE_9096_4ACB_8572_EE7A7027267E_.wvu.FilterData" localSheetId="0" hidden="1">'CONSOLIDADO FPS'!$A$10:$X$195</definedName>
    <definedName name="Z_DDA0CE81_C1A3_45AE_BB22_6D51ECC7ED12_.wvu.FilterData" localSheetId="0" hidden="1">'CONSOLIDADO FPS'!$A$10:$X$195</definedName>
    <definedName name="Z_E1510FF3_79A0_4C25_9053_5481D0D034BF_.wvu.FilterData" localSheetId="0" hidden="1">'CONSOLIDADO FPS'!$A$10:$X$195</definedName>
    <definedName name="Z_E4E19F2D_E83E_45A4_827F_2520194AE091_.wvu.FilterData" localSheetId="0" hidden="1">'CONSOLIDADO FPS'!$A$10:$X$195</definedName>
    <definedName name="Z_E69820B1_456E_4A19_B61E_85AE715C3872_.wvu.FilterData" localSheetId="0" hidden="1">'CONSOLIDADO FPS'!$A$10:$X$195</definedName>
    <definedName name="Z_EA0EAF96_4BED_48C9_80A6_0DFBCBEF1E42_.wvu.FilterData" localSheetId="0" hidden="1">'CONSOLIDADO FPS'!$A$10:$X$195</definedName>
    <definedName name="Z_EC67C96D_E887_42D1_AAD5_5A0C963634AE_.wvu.FilterData" localSheetId="0" hidden="1">'CONSOLIDADO FPS'!$A$46:$AD$63</definedName>
    <definedName name="Z_ECEB531A_9E74_4E6F_89D9_8E31F851F46B_.wvu.FilterData" localSheetId="0" hidden="1">'CONSOLIDADO FPS'!$A$10:$X$195</definedName>
    <definedName name="Z_EDA1EB56_E0D1_46C7_93CD_4F77CB262DC0_.wvu.FilterData" localSheetId="0" hidden="1">'CONSOLIDADO FPS'!$A$10:$X$195</definedName>
    <definedName name="Z_EE1813DE_122C_4811_9353_618DBB9D76FF_.wvu.FilterData" localSheetId="0" hidden="1">'CONSOLIDADO FPS'!$A$10:$X$195</definedName>
    <definedName name="Z_EE39C883_FE28_4959_A195_A3BA844CE36F_.wvu.FilterData" localSheetId="0" hidden="1">'CONSOLIDADO FPS'!$A$10:$X$195</definedName>
    <definedName name="Z_EE6574F7_E48D_4A74_9372_66B8E7633C26_.wvu.FilterData" localSheetId="0" hidden="1">'CONSOLIDADO FPS'!$A$10:$X$195</definedName>
    <definedName name="Z_EEEB7E7E_F9AD_493C_9E4E_DFC613848247_.wvu.FilterData" localSheetId="0" hidden="1">'CONSOLIDADO FPS'!$A$10:$X$195</definedName>
    <definedName name="Z_F0DC4331_C9FC_4D43_8EF9_832FDCE555B5_.wvu.FilterData" localSheetId="0" hidden="1">'CONSOLIDADO FPS'!$A$7:$Y$63</definedName>
    <definedName name="Z_F0F69D96_B67F_4740_BCCD_87406162C41A_.wvu.FilterData" localSheetId="0" hidden="1">'CONSOLIDADO FPS'!$A$10:$X$195</definedName>
    <definedName name="Z_F52F4416_2871_4190_AE78_778D64BF1D57_.wvu.FilterData" localSheetId="0" hidden="1">'CONSOLIDADO FPS'!$A$7:$Y$63</definedName>
    <definedName name="Z_F6D2E6A7_00EB_4BF1_B03F_4184EBC2E865_.wvu.FilterData" localSheetId="0" hidden="1">'CONSOLIDADO FPS'!$A$7:$Y$63</definedName>
    <definedName name="Z_F9B8C116_D525_4BBD_9624_C0FFB563B868_.wvu.FilterData" localSheetId="0" hidden="1">'CONSOLIDADO FPS'!$A$10:$X$195</definedName>
    <definedName name="Z_FB2F841F_ECC2_4426_B39B_178F21A0A78F_.wvu.FilterData" localSheetId="0" hidden="1">'CONSOLIDADO FPS'!$A$10:$X$195</definedName>
    <definedName name="Z_FE1F602A_0CD1_427A_B144_B0227712E3C5_.wvu.FilterData" localSheetId="0" hidden="1">'CONSOLIDADO FPS'!$A$7:$Y$63</definedName>
    <definedName name="Z_FEF3E2E6_4E76_48FF_A5D9_FA9C8C992A41_.wvu.FilterData" localSheetId="0" hidden="1">'CONSOLIDADO FPS'!$A$46:$AD$63</definedName>
    <definedName name="Z_FF269BE7_4F82_4CC2_8882_6D3DA58DFD0D_.wvu.FilterData" localSheetId="0" hidden="1">'CONSOLIDADO FPS'!$A$46:$AD$63</definedName>
  </definedNames>
  <calcPr fullCalcOnLoad="1"/>
</workbook>
</file>

<file path=xl/comments1.xml><?xml version="1.0" encoding="utf-8"?>
<comments xmlns="http://schemas.openxmlformats.org/spreadsheetml/2006/main">
  <authors>
    <author/>
    <author>linam</author>
    <author>carlosh</author>
  </authors>
  <commentList>
    <comment ref="A10" authorId="0">
      <text>
        <r>
          <rPr>
            <b/>
            <sz val="9"/>
            <rFont val="Tahoma"/>
            <family val="2"/>
          </rPr>
          <t xml:space="preserve">Numeración o consecutivo del hallazgolg:
</t>
        </r>
      </text>
    </comment>
    <comment ref="K67"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 ref="P40" authorId="2">
      <text>
        <r>
          <rPr>
            <b/>
            <sz val="9"/>
            <rFont val="Tahoma"/>
            <family val="2"/>
          </rPr>
          <t>carlosh:</t>
        </r>
        <r>
          <rPr>
            <sz val="9"/>
            <rFont val="Tahoma"/>
            <family val="2"/>
          </rPr>
          <t xml:space="preserve">
donse se puede evidenciar esta informacion.</t>
        </r>
      </text>
    </comment>
    <comment ref="P97" authorId="2">
      <text>
        <r>
          <rPr>
            <b/>
            <sz val="9"/>
            <rFont val="Tahoma"/>
            <family val="2"/>
          </rPr>
          <t>carlosh:</t>
        </r>
        <r>
          <rPr>
            <sz val="9"/>
            <rFont val="Tahoma"/>
            <family val="2"/>
          </rPr>
          <t xml:space="preserve">
no coicncide con la meta </t>
        </r>
      </text>
    </comment>
    <comment ref="P98" authorId="2">
      <text>
        <r>
          <rPr>
            <b/>
            <sz val="9"/>
            <rFont val="Tahoma"/>
            <family val="2"/>
          </rPr>
          <t>carlosh:</t>
        </r>
        <r>
          <rPr>
            <sz val="9"/>
            <rFont val="Tahoma"/>
            <family val="2"/>
          </rPr>
          <t xml:space="preserve">
falta enunciar evidencias.
</t>
        </r>
      </text>
    </comment>
    <comment ref="P106" authorId="2">
      <text>
        <r>
          <rPr>
            <b/>
            <sz val="9"/>
            <rFont val="Tahoma"/>
            <family val="2"/>
          </rPr>
          <t>carlosh:</t>
        </r>
        <r>
          <rPr>
            <sz val="9"/>
            <rFont val="Tahoma"/>
            <family val="2"/>
          </rPr>
          <t xml:space="preserve">
no coincide con la meta</t>
        </r>
      </text>
    </comment>
    <comment ref="P112" authorId="2">
      <text>
        <r>
          <rPr>
            <b/>
            <sz val="9"/>
            <rFont val="Tahoma"/>
            <family val="2"/>
          </rPr>
          <t>carlosh:</t>
        </r>
        <r>
          <rPr>
            <sz val="9"/>
            <rFont val="Tahoma"/>
            <family val="2"/>
          </rPr>
          <t xml:space="preserve">
falta enunciar evidencias.</t>
        </r>
      </text>
    </comment>
    <comment ref="P208" authorId="2">
      <text>
        <r>
          <rPr>
            <b/>
            <sz val="9"/>
            <rFont val="Tahoma"/>
            <family val="2"/>
          </rPr>
          <t>carlosh:</t>
        </r>
        <r>
          <rPr>
            <sz val="9"/>
            <rFont val="Tahoma"/>
            <family val="2"/>
          </rPr>
          <t xml:space="preserve">
la meta es consolidar el plan de accion</t>
        </r>
      </text>
    </comment>
    <comment ref="P128" authorId="2">
      <text>
        <r>
          <rPr>
            <b/>
            <sz val="9"/>
            <rFont val="Tahoma"/>
            <family val="2"/>
          </rPr>
          <t>carlosh:</t>
        </r>
        <r>
          <rPr>
            <sz val="9"/>
            <rFont val="Tahoma"/>
            <family val="2"/>
          </rPr>
          <t xml:space="preserve">
debe buscar la informacion y reportar o cordinar con el proceso de juridica.</t>
        </r>
      </text>
    </comment>
    <comment ref="P129" authorId="2">
      <text>
        <r>
          <rPr>
            <b/>
            <sz val="9"/>
            <rFont val="Tahoma"/>
            <family val="2"/>
          </rPr>
          <t>carlosh:</t>
        </r>
        <r>
          <rPr>
            <sz val="9"/>
            <rFont val="Tahoma"/>
            <family val="2"/>
          </rPr>
          <t xml:space="preserve">
la meta es obtener el listado de los inmuebles con su ficha tecnica.</t>
        </r>
      </text>
    </comment>
    <comment ref="P134" authorId="2">
      <text>
        <r>
          <rPr>
            <b/>
            <sz val="9"/>
            <rFont val="Tahoma"/>
            <family val="2"/>
          </rPr>
          <t>carlosh:</t>
        </r>
        <r>
          <rPr>
            <sz val="9"/>
            <rFont val="Tahoma"/>
            <family val="2"/>
          </rPr>
          <t xml:space="preserve">
esta actividad esta vencida desde hae mucho tiempo se le solicita gestionar de manera mas efectiva la ejecucion de este actividad de la misma manera se evidencia que la funcionaria yajaira gonzales envio correo de disponibilidad para apoyar en la ejecucion de esta actividad.
</t>
        </r>
      </text>
    </comment>
  </commentList>
</comments>
</file>

<file path=xl/sharedStrings.xml><?xml version="1.0" encoding="utf-8"?>
<sst xmlns="http://schemas.openxmlformats.org/spreadsheetml/2006/main" count="4002" uniqueCount="2134">
  <si>
    <t>JULIO CARDENAS LAZZO/  Coordinador Grupo interno de Contabilidad/Uriel Torres (Profesional)/maxima salinas (profesional 1)</t>
  </si>
  <si>
    <t>Luis Alberto Segura Becerra (Profesional Especializado) / Yana Cristina Gonzales/ Jorge  Otalora (Subalmacenista)</t>
  </si>
  <si>
    <t xml:space="preserve">Nury Navarro (Profesional 8) Hernan Alberto Gonzalez (Profesional II Hugo Alejandro  Oñate          ( Auxiliar Administrativo) </t>
  </si>
  <si>
    <t>Cambios en la Normatividad aplicable a la impresión y conservacion de Libros Oficiales.</t>
  </si>
  <si>
    <t>Socializar las modificaciones realizadas al  procedimiento "APGRFGCOPT13    LIBROS OFICIALES DE CONTABILIDAD   , a los funcionarios del proceso</t>
  </si>
  <si>
    <t xml:space="preserve">Garantizar la aplicabilidad de los puntos de control establecidos en el procedimiento:                              "APGRFGCOPT13    LIBROS OFICIALES DE CONTABILIDAD  </t>
  </si>
  <si>
    <t>JULIO CARDENAS LAZZO/  Coordinador Grupo interno de Contabilidad/Uriel Torres (Profesional)</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</si>
  <si>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</si>
  <si>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</si>
  <si>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</si>
  <si>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</si>
  <si>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</si>
  <si>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</si>
  <si>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Actividades a ejecutar</t>
  </si>
  <si>
    <t>Falta de compromiso y de colaboracion por parte del grupo interno de trabajo de bienes comprars y servivcios administrativos</t>
  </si>
  <si>
    <t>Solicitarle la adecuacion de las instalaciones del archivo central a el proceso encargado bienes compras y servicios administrativos, con copia a secretaria general.</t>
  </si>
  <si>
    <t>Socializar a los funcionarios encargados de la digitalización y envio de la correspondencia externa, las actividades y controles establecidos en el  procedimiento CORRESPONDENCIA EXTERNA ENVIADA POR MENSAJERO Y/O SERVIENTREGA.hacer enfasis en el numeral 2, 5, 6 y 7 para lograr el cumplimiento de estos.</t>
  </si>
  <si>
    <t>acta de socializacion</t>
  </si>
  <si>
    <t>MEDICION Y MEJORA</t>
  </si>
  <si>
    <t>No se han unificado los conceptos sobre la informacion y tramites que se publicaran en la pagina web</t>
  </si>
  <si>
    <t>Gestion de Cobro</t>
  </si>
  <si>
    <t>LEYDY LUCIA LARGO ALVARADO(SECRETARIA GENERAL), LUIS EDUARDO MARTINEZ/AUXILIAR ADMINISTRATIVO)</t>
  </si>
  <si>
    <t xml:space="preserve">Actualizar los procedimientos "Actualización de cuentas personales" y "Reembolsos de caja menor"   de acuerdo a los requerimientos del hallazgo </t>
  </si>
  <si>
    <t>Dar respuesta en el tiempo establecido del 100% de las solicitudes allegadas.</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</si>
  <si>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</si>
  <si>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</si>
  <si>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</si>
  <si>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</si>
  <si>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</si>
  <si>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</si>
  <si>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</si>
  <si>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</si>
  <si>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</si>
  <si>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</si>
  <si>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</si>
  <si>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</si>
  <si>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</si>
  <si>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</si>
  <si>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</si>
  <si>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</si>
  <si>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</si>
  <si>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</si>
  <si>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</si>
  <si>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Grupo de Trabajo de  Contabilidad</t>
  </si>
  <si>
    <t>GESTION DE COBRO</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</si>
  <si>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</si>
  <si>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</si>
  <si>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</si>
  <si>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</si>
  <si>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</si>
  <si>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</si>
  <si>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</si>
  <si>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1201003</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</si>
  <si>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</si>
  <si>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</si>
  <si>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Brindar al usuariuo información vigente de puntos de atención .,trámites, servicios etc que presta la entidad.</t>
  </si>
  <si>
    <t>Mantener un  manual de información  al usuario  en versión física con los datos  de la entidad actualizados  para la consulta de los mismos.</t>
  </si>
  <si>
    <t>GESTIÓN DE BIENES TRANSFERIDOS</t>
  </si>
  <si>
    <t>Grupo de Trabajo  de Bienes , Compras y Servicios Administrativos</t>
  </si>
  <si>
    <t>Transferencia de los 64 bienes inmuebles únicamente por acuerdo, pero sin escritura pública</t>
  </si>
  <si>
    <t xml:space="preserve">SISTEMA  INTEGRAL DE GESTIÓN (MECI - CALIDAD)  </t>
  </si>
  <si>
    <t>FORMATO PLAN DE MEJORAMIENTO INSTITUCIONAL</t>
  </si>
  <si>
    <t>CODIGO:PEMYMOPSFO06</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</si>
  <si>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</si>
  <si>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</si>
  <si>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</si>
  <si>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</si>
  <si>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</si>
  <si>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</si>
  <si>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</si>
  <si>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</si>
  <si>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</si>
  <si>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</si>
  <si>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</si>
  <si>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</si>
  <si>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</si>
  <si>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</si>
  <si>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</si>
  <si>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</si>
  <si>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</si>
  <si>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</si>
  <si>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</si>
  <si>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</si>
  <si>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</si>
  <si>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</si>
  <si>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</si>
  <si>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</si>
  <si>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</si>
  <si>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</si>
  <si>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</si>
  <si>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</si>
  <si>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</si>
  <si>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Asesora de Planeación y Sistemas</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</si>
  <si>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</si>
  <si>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</si>
  <si>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</si>
  <si>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</si>
  <si>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</si>
  <si>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DIRECCIONAMIENTO ESTRATÉGICO</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</si>
  <si>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</si>
  <si>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</si>
  <si>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</si>
  <si>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</si>
  <si>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</si>
  <si>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</si>
  <si>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</si>
  <si>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Humberto Malver Pinzon Paez - (Jefe Oficina Asesora Jurídica) Rubby Angarita ( Profesional especializado)</t>
  </si>
  <si>
    <t xml:space="preserve">GESTIÓN DE SERVICIOS ADMINISTRATIVOS </t>
  </si>
  <si>
    <t>GESTIÓN DOCUMENTAL</t>
  </si>
  <si>
    <t xml:space="preserve">Procedimiento aprobado </t>
  </si>
  <si>
    <t>Grupo de Trabajo de Atención al Usuario  y Gestión Documental /Secretaria General</t>
  </si>
  <si>
    <t>Se evidencia el incumplimiento de las actividades programadas para atención al usuario en el Plan de acción de Gobierno en Línea según informe de seguimiento emitido por la oficina de Planeación y Sistemas</t>
  </si>
  <si>
    <t>GESTION DE PRESTACIONES ECONOMICAS</t>
  </si>
  <si>
    <t xml:space="preserve">Los libros oficiales no se estan imprimiendo en las fechas establecidas tal y como lo señalan los procedimientos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</si>
  <si>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</si>
  <si>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GESTION DE RECURSOS FINANCIEROS (Contabilidad)</t>
  </si>
  <si>
    <t>Comité de Sostenibilidad: Se identificaron saldos antiguos que en procura de la razonabilidad financiera se deben enviar a estudio por parte del Comité</t>
  </si>
  <si>
    <t>Falta de depuracion de saldos antiguos de cuentas contables</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</si>
  <si>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</si>
  <si>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</si>
  <si>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</si>
  <si>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</si>
  <si>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</si>
  <si>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</si>
  <si>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 xml:space="preserve"> Incumplimiento en la documentación de un procedimiento para la baja de los bienes muebles del FPS (Equipos de cómputo, sillas, etc.)</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</si>
  <si>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</si>
  <si>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</si>
  <si>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Evitar que la correspondencia enviada sea devuelta a la entidad y se incurra en  gastos inneccesarios por falta de controles.</t>
  </si>
  <si>
    <t>Grupo Interno de Trabajo de Prestación Económicas</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</si>
  <si>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</si>
  <si>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</si>
  <si>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</si>
  <si>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</si>
  <si>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</si>
  <si>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</si>
  <si>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 xml:space="preserve">Expedición de nuevas normas y requerimientos del Sistema Integral de Gestión. </t>
  </si>
  <si>
    <t>Ejecutar un plan  de contingencia para  la actualización de los procedimientos del SIP</t>
  </si>
  <si>
    <t>Informes Trimestrales de avance del plan.</t>
  </si>
  <si>
    <t>Luis Alberto Segura Beccera ( Coordinador Gestión bienes, compras y servicios administrativos) Ilba Corredor Leyva (Técnico Administrativo)</t>
  </si>
  <si>
    <t>Grupo Inmterno  de Trabajo de  Contabilidad</t>
  </si>
  <si>
    <t>Lista de Chequeo</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</si>
  <si>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</si>
  <si>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</si>
  <si>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</si>
  <si>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</si>
  <si>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</si>
  <si>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Dar cumplimiento a lo establecido en la ley 594 del 2000 y sus decretos reglamentarios en lo concerniente a la administración de archivos de liquidación .</t>
  </si>
  <si>
    <t xml:space="preserve">Luis Alberto Segura (Profesional especializado) </t>
  </si>
  <si>
    <t xml:space="preserve">Acta de socialización </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</si>
  <si>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</si>
  <si>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</si>
  <si>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</si>
  <si>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</si>
  <si>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</si>
  <si>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</si>
  <si>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</si>
  <si>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Acta de socialización</t>
  </si>
  <si>
    <t xml:space="preserve">acta de socialización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</si>
  <si>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</si>
  <si>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</si>
  <si>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</si>
  <si>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</si>
  <si>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</si>
  <si>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</si>
  <si>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</si>
  <si>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</si>
  <si>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</si>
  <si>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</si>
  <si>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</si>
  <si>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</si>
  <si>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</si>
  <si>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</si>
  <si>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</si>
  <si>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</si>
  <si>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</si>
  <si>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hojas de vida aprobadas</t>
  </si>
  <si>
    <t>ejecutar las actividades plasmadas en el plan de acción de gobierno en linea</t>
  </si>
  <si>
    <t>CI01413</t>
  </si>
  <si>
    <t>Incumplimiento del procedimiento AUTORREGULACIÓN Y GESTION ETICA EN EL FPS ESDESDIGPT03, toda vez que las actividades documentadas en el mismo no se le dan cumplimiento.</t>
  </si>
  <si>
    <t>Desconocimiento del procedimiento AUTORREGULACIÓN Y GESTION ETICA EN EL FPS ESDESDIGPT03</t>
  </si>
  <si>
    <t>Revisar y dar cumplimiento al procedimiento  AUTORREGULACIÓN Y GESTION ETICA EN EL FPS ESDESDIGPT03</t>
  </si>
  <si>
    <t>AUDITORIA INTERNA DE CALIDAD</t>
  </si>
  <si>
    <t>Oficina Asesora de Planeacion y Sistemas</t>
  </si>
  <si>
    <t>31/09/2013</t>
  </si>
  <si>
    <t>CA00213</t>
  </si>
  <si>
    <t>No se cuenta con mecanismos eficaces para la retroalimentación del usuario sobre el resultado de análisis de encuestas, buzon de sugerencias y acciones correctivas adoptadas.</t>
  </si>
  <si>
    <t xml:space="preserve"> Auditoria  Interna de Calidad</t>
  </si>
  <si>
    <t xml:space="preserve">Falta de planeación y organización en implementar estrategias para retroalimentación  entre el grupo interno de trabajo atención al usuario </t>
  </si>
  <si>
    <t>Acta de socializacion</t>
  </si>
  <si>
    <t>GESTIÓN TIC´S</t>
  </si>
  <si>
    <t>Auditoria Interna de Calidad</t>
  </si>
  <si>
    <t>GESTION BIENES TRANSFERIDOS</t>
  </si>
  <si>
    <t>LUIS ALBERTO SEGURA</t>
  </si>
  <si>
    <t>Iniciar proceso reinvindiocatorio para desalojo de los ocupantes del inmueble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</si>
  <si>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</si>
  <si>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</si>
  <si>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</si>
  <si>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</si>
  <si>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</si>
  <si>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</si>
  <si>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</si>
  <si>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</si>
  <si>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</si>
  <si>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CA00613</t>
  </si>
  <si>
    <t>Se evidencio que de acuerdo a la remisión de unos contratos de arrendamiento el proceso de gestión de bienes transferidos no esta haciendo el seguimiento ya que no se encontro soportes de estado de cuenta ni informes de evaluación de los contratos de arrendamiento de bienes inmuebles.</t>
  </si>
  <si>
    <t xml:space="preserve">Desconocimiento del  procedimiento </t>
  </si>
  <si>
    <t>Actualizar el procedimiento seguimiento a contratos de arrendamiento. y someterlos a aprobación del Comité de Control Interno y Calidad.</t>
  </si>
  <si>
    <t>Llevar a cabo el seguimiento de  contratos de arrendamientos de inmuebles suscritos con el FPS aplicando el procedimiento establecido.</t>
  </si>
  <si>
    <t>Aprobacion del procedimiento</t>
  </si>
  <si>
    <t>Modificacion del  procedimiento Seguimiento de Contratos de Arrendamientos de Inmuebles, Codigo APGBTGADPT15.y  aprobación ante el Comité de Control Interno y Calidad.</t>
  </si>
  <si>
    <t>BIENES TRANSFERIDOS</t>
  </si>
  <si>
    <t xml:space="preserve">Luis Alberto Segura (Profesional especializado) / Jorge Otalora  (Técnico Administrativo) </t>
  </si>
  <si>
    <t>12/04/2013</t>
  </si>
  <si>
    <t>Socialización del procedimiento Seguimiento de Contratos de Arrendamientos de Inmuebles, Codigo APGBTGADPT15.</t>
  </si>
  <si>
    <t xml:space="preserve">Luis Alberto Segura (Profesional especializado) / Ilba Corredor  (Auxiliar Administrativo) </t>
  </si>
  <si>
    <t>Gestionar el Pago de los impuestos prediales</t>
  </si>
  <si>
    <t>realizar el pago de los impuestos prediales  con titularidad plena y de propiedad de la entidad.</t>
  </si>
  <si>
    <t>Procedimiento aprobado mediante acto  administrativo</t>
  </si>
  <si>
    <t>procedimiento aprobado</t>
  </si>
  <si>
    <t>Socializar procedimiento de PAGO DE VIATICOS POR CAJA MENOR</t>
  </si>
  <si>
    <t>Conocer por parte de los funcionarios del proceso el procedimiento de pago de viaticos por caja menor.</t>
  </si>
  <si>
    <t>acta de socializacion del procedimiento</t>
  </si>
  <si>
    <t>SERVICIOS ADMINISTRATIVOS</t>
  </si>
  <si>
    <t>AUDITORIA DE CONTROL INTERNO</t>
  </si>
  <si>
    <t>Modifiar el  procedimiento "APGRFGCOPT13    LIBROS OFICIALES DE CONTABILIDAD   , a los funcionarios del proceso</t>
  </si>
  <si>
    <t>Socializar el procedimiento  actualizado</t>
  </si>
  <si>
    <t>Conocer por parte de todos los funcionarios la nueva version del procedimiento DECLARACIONES TRIBUTARIAS APGRFGCOPT27</t>
  </si>
  <si>
    <t>Cambios en el Sistema de Gestion de Calidad</t>
  </si>
  <si>
    <t>Grupo de Trabajo Control Interno</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</si>
  <si>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</si>
  <si>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</si>
  <si>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ATENCION AL CIUDADANO</t>
  </si>
  <si>
    <t>Actualizar el procedimiento APGDOSGEPT10 CORRESPONDENCIA EXTERNA ENVIADA POR MENSAJERO Y/O SERVIENTREGA</t>
  </si>
  <si>
    <t>Aprobar mediante apto administrativo el procedimiento APGDOSGEPT10 CORRESPONDENCIA EXTERNA ENVIADA POR MENSAJERO Y/O SERVIENTREGA</t>
  </si>
  <si>
    <t>Grupo de trabajo de Gestion Documental</t>
  </si>
  <si>
    <t>GESTION DOCUMENTAL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</si>
  <si>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</si>
  <si>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</si>
  <si>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</si>
  <si>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</si>
  <si>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</si>
  <si>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</si>
  <si>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</si>
  <si>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</si>
  <si>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</si>
  <si>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Acta</t>
  </si>
  <si>
    <t>COMPRAS Y CONTRATACION</t>
  </si>
  <si>
    <t>Aditoria de Control Interno</t>
  </si>
  <si>
    <t>GESTION SERVICIOS DE SALUD(SANTANDER)</t>
  </si>
  <si>
    <t>CI01113</t>
  </si>
  <si>
    <t>Se evidenció incumplimiento de la actividad No.15 del procedimiento ADMINISTRACION CUENTAS PERSONALES BIENES DEVOLUTIVOS APGSAGADPT03, debido a que las cuentas personales todos los empleados de esta división se encuentran desactualizadas, por consiguiente la mayoría de los elementos reposan bajo la responsabilidad del jefe.</t>
  </si>
  <si>
    <t>GESTION SERVICIOS DE SALUD(CALI)</t>
  </si>
  <si>
    <t>Procedimiento APGDOSGEPT05 TRANSFERENCIAS DOCUMENTALES AL ARCHIVO CENTRAL</t>
  </si>
  <si>
    <t>GESTION SERVICIOS DE SALUD (PACIFICO)</t>
  </si>
  <si>
    <t>ISABEL CRISTINA GALLO MEJIA (MEDICO DIVISIONARIO), GLEISY YAMILETH MESIAS (TECNICO), MARTHA GARZON(SECRETARIA) SONIA SAUCEDO (AUXILIAR ADTIVO V)</t>
  </si>
  <si>
    <t>CI02413</t>
  </si>
  <si>
    <t>GESTION SERVICIOS DE SALUD(BUENAVENTURA)</t>
  </si>
  <si>
    <t>No se han realizado las transferencias documentales al archivo central y no se tiene un cronograma de trabajo para realizarlas a futuro.</t>
  </si>
  <si>
    <t>Cambios constantes de contratista que impide la organización del archivo.</t>
  </si>
  <si>
    <t>Organizar el archivo que esta pendiente por transferir, y archivar diariamente la correspondencia recibida.</t>
  </si>
  <si>
    <t>Cumplir con la normatividad en transferencia documental exigida por el FPS</t>
  </si>
  <si>
    <t>Enviar informe mensual a nivel central del proceso documental</t>
  </si>
  <si>
    <t>Informes mensuales del avance en el proceso</t>
  </si>
  <si>
    <t>Oficina FPS Buenaventura</t>
  </si>
  <si>
    <t>Claudinet Mendez Florez (Auxiliar de Oficina V)</t>
  </si>
  <si>
    <t>CI02813</t>
  </si>
  <si>
    <t>El proceso de gestión de servicios administrtivos no ha enviado las etiquetas de identificación de computadores y otros elementos de oficina a pesar de las solicitudes realizadas</t>
  </si>
  <si>
    <t>Asignar a cada funcionaria de la oficina su cuenta personal. Identificar con su respectiva etiqueta de identificación computadores y demas elementos de oficina.</t>
  </si>
  <si>
    <t>Cumplir con la normatividad en la administración de cuentas personales y bienes devolutivos</t>
  </si>
  <si>
    <t>Enviar oficio con la relación de las etiquetas de identificación de cada computador y elemento de oficina existente y con el nombre de la funcionaria a cargo del elemento</t>
  </si>
  <si>
    <t>Oficio con relación de bienes y administradores de los bienes de la oficina</t>
  </si>
  <si>
    <t>GESTION SERVICIOS DE SALUD(MEDELLIN)</t>
  </si>
  <si>
    <t>CI04713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</si>
  <si>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</si>
  <si>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CI04813</t>
  </si>
  <si>
    <t>• De los 4 funcionarios que laboran en la oficina solo 2 tienen cuenta personal, por lo cual la mayoría de los bienes se encuentran en cabeza del Médico Divisionario. Existen bienes sin etiquetas de identificación (Computadores, impresora, elementos de oficina).La anterior debilidad es compartida con el proceso de Gestión de Servicios Administrativos, por lo cual ambas dependencias deberán tomar las acciones de mejora pertinentes.</t>
  </si>
  <si>
    <t>CA02113</t>
  </si>
  <si>
    <t>GESTION SERVICIO DE SALUD</t>
  </si>
  <si>
    <t>Revisada la caracterización del proceso se pudo evidenciar que no se ha tenido en cuenta dentro de los requisitos de la norma que trata de la planificación, diseño y desarrollo de la prestación del servicio y que por corresponder a un proceso misional no debe excluirse.</t>
  </si>
  <si>
    <t>AL MOMENTO DE DEFINIR LA CARACTERIZACION DEL PROCESO POR LA FIRMA CONTRATADA NO SE TUVIERON EN CUENTA LOS NUMERALES DE LA NORMA QUE MENCIONA EL HALLAZGO</t>
  </si>
  <si>
    <t xml:space="preserve">INCLUIR EN LA CARACTERIZACION DEL PROCESO LOS REQUISITOS DE LA NORMA NTC-GP 1000:2009 Numeral 7,1 7,2,1 7,2,2 Y 7,2,3 7,4,1 7,4,2 7,4,3 7,5,1 7,5,2 7,5,3 7,5,4 </t>
  </si>
  <si>
    <t>AJUSTAR LA CARACTERIZACION DEL PROCESO  A LA NORMATIVIDAD DEL SISTEMA DE CALIDAD</t>
  </si>
  <si>
    <t>CARACTERIZACION DEL PROCESO CON INCLUSION DE LOS NUMERALES NTC-GP 1000:2009  7,1 7,2,1 7,2,2 Y 7,2,3 7,4,1 7,4,2 7,4,3 7,5,1 7,5,2 7,5,3 7,5,4 REMITIDA A PLANEACION Y SISTEMAS</t>
  </si>
  <si>
    <t>CARACTERIZACION DEL PROCESO AJUSTADA Y ENVIADA A APLANEACION Y SISTEMAS</t>
  </si>
  <si>
    <t>SUBDIRECTOR DE PRESTACIONES SOCIALES</t>
  </si>
  <si>
    <t>DR. JOSE JAIME AZAR MOLINA</t>
  </si>
  <si>
    <t>CA02313</t>
  </si>
  <si>
    <t>Los procedimientos publicados salvo para la atención de tutelas y tramites de cuentas a contratistas, no incluyen actividades de revisión para el subdirector de prestaciones sociales quien es el dueño de los mismos y en este sentido no se ha tenido en cuenta.</t>
  </si>
  <si>
    <t>LOS PROCEDIMIENTOS DEL PROCESO DEFINIDOS ACTUALMENTE  NO INCLUYEN ACTIVIDADES DE REVISION POR PARTE DEL SUBDIRECTOR DE PRESTACIONES SOCIALES</t>
  </si>
  <si>
    <t>REVISAR LOS PROCEDIMIENTOS DEL PROCESO GESTION DE SERVICIOS DE SALUD PARA DEFINIR APROBACION POR PARTE DEL SUBDIRECTOR DE PRESTACIONES SOCIALES</t>
  </si>
  <si>
    <t>REALIZAR REVISION DE  LOS PROCEDIMIENTOS  POR PARTE DEL SUBDIRECTOR DE PRESTACIONES SOCIALES</t>
  </si>
  <si>
    <t>PROCEDIMIENTOS REVISADOS Y APROBADOS POR PARTE DEL SUBDIRECTOR DE PRESTACIONES SOCIALES</t>
  </si>
  <si>
    <t>CIEN POR CIENTO DE PROCEDIMIENTOS DE PROCESO GESTION DE SERVICIOS DE SALUD APROBADOS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</si>
  <si>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</si>
  <si>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</si>
  <si>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Diseñar y desarrollar un plan de trabajo para llevar a cabo la depuración de las cuentas contables, presentar  los saldos suceptibles de ser retirados de la contabilidad de la entidad</t>
  </si>
  <si>
    <t>Grupo de trabajo de Atencion al ciudadano y Gestion Documental</t>
  </si>
  <si>
    <t>Falta de personal para la ejecucion de la actividad de transferencia del archivo de gestion al archivo central e incremento de las labores diarias de la oficina.</t>
  </si>
  <si>
    <t>Mediante memorando solicitar nuevamente a la secretaria general el envio de una persona de apoyo con conocimientos en normas archivisticas para la debida organización y trasferencia del archivo de gestion al archivo central.</t>
  </si>
  <si>
    <t>Contar con una persona de apoyo con los conocimiento en normas archivisticas para la organización y transferencia del archivo de gestion</t>
  </si>
  <si>
    <t xml:space="preserve">Memorando de solicitud de personal de apoyo </t>
  </si>
  <si>
    <t xml:space="preserve">Memorando </t>
  </si>
  <si>
    <t>CA02713</t>
  </si>
  <si>
    <t>Se evidenció que los indicadores Por proceso y Estratégicos del Proceso de Direccionamiento Estratégico requieren de modificación toda vez que no miden la gestión del proceso al 100%</t>
  </si>
  <si>
    <t>Desactualizacion de los indicadores estrategicos  y por proceso.</t>
  </si>
  <si>
    <t>Cumplir con lo establecido en el procedimiento  AUTORREGULACIÓN Y GESTION ETICA EN EL FPS ESDESDIGPT03</t>
  </si>
  <si>
    <t>Actualizar los indicadores estrategicos y por procesos que  requeriran.</t>
  </si>
  <si>
    <t>Revisar y actualizar los indicadores del proceso de direccionamiento estrategicos</t>
  </si>
  <si>
    <t>CA03413</t>
  </si>
  <si>
    <t xml:space="preserve">No se evidencio que los indicadores que maneja el proceso midan la Gestión en términos de Eficacia, Eficiencia y Efectividad, incumpliendo así lo señalado en el numeral 8.2.3  de la norma de Calidad </t>
  </si>
  <si>
    <t>CA03113</t>
  </si>
  <si>
    <t>Secretaría General/Grupo interno de trabajo de Atención al Ciudadano y Gestión Documental</t>
  </si>
  <si>
    <t>Actualizar los procedimientos suceptibles a cambio relacionados con el sistema financiero SIIF.</t>
  </si>
  <si>
    <t>Procedimiento Actualizados y aprobados mediante acto administrativos</t>
  </si>
  <si>
    <t>Que los funcioanrios del grupo interno de trabajo contabilidad conozca los ajustes realizados a los procedimiento y los apliquen adecuadamente.</t>
  </si>
  <si>
    <t>Gestionar la ejecucion de los avaluos tecnicos</t>
  </si>
  <si>
    <t>Avaluo tecnico del 100% de los bienes inmuebles que se incluyan en el listado de bienes a avaluar</t>
  </si>
  <si>
    <t>100% de los bienes inmuebles del listado avaluado</t>
  </si>
  <si>
    <t>Mantener los Indicadores Actualizados y que permitan medir la Gestion del Proceso</t>
  </si>
  <si>
    <t>Revision de los indicadores de procesos.</t>
  </si>
  <si>
    <t xml:space="preserve">Revisar  los indicadores por proceso del proceso de Bienes Transferidos. </t>
  </si>
  <si>
    <t>Redefinir los Indicadores  por Procesos de l Proceso de Bienes Transferidos Suceptibles a modificar</t>
  </si>
  <si>
    <t>Revisar los cuatro indicadore por procesos del proceso de Bienes Transferidos</t>
  </si>
  <si>
    <t>15/01/20104</t>
  </si>
  <si>
    <t>GESTION DE SERVICIOS DE SALUD SANTANDER</t>
  </si>
  <si>
    <t>Benjamin Herrera Vesga, (Médico Especialista)  Neyla Xiomara Lopez Barajas (auxiliar de Oficina encargada de quejas)          Ligia Galeano Penagos (Secretaria Ejecutiva),  Denis Pineda Ortega (Auxiliar de Servicios Generales y Archivo)</t>
  </si>
  <si>
    <t>Mantener actualizadas las cuentas personales</t>
  </si>
  <si>
    <t>Registro</t>
  </si>
  <si>
    <t>SERGIO VELEZ/Medico Especialista Division Medica Antioquia</t>
  </si>
  <si>
    <t>Incumplimiento en la entrega oportuna de la información de quejas y reclamos toda vez que se incremento el numero de quejas por parte de los usuarios.</t>
  </si>
  <si>
    <t>Contestar de manera oportuna y eficaz las solicitudes de las quejas y reclamos de los usuarios</t>
  </si>
  <si>
    <t>Garantizar que la respuesta a las solicitudes se efectuen dentro de los terminos establecidos en el codigo contensioso administrativoy la directiva presidencial 04 de 22/05/2009.</t>
  </si>
  <si>
    <t>solicitudes con respuestas  dentro de los terminos establecidos.</t>
  </si>
  <si>
    <t>Actualizar el 100% de las cuentas personales de los funcionarios de la Division Antioquia</t>
  </si>
  <si>
    <t>Mantener actualizado el inventario físico de las cuentas personalesde cada uno de los funcionarios de la Division Medica Antioquia; en cumplimiento del procedimiento APGSAGADT03 "ADMINISTRACION CUENTAS PERSONALES BIENES DEVOLUTIVOS.</t>
  </si>
  <si>
    <t xml:space="preserve">Enviar oficio al  Grupo de Trabajo  de Bienes , Compras y Servicios Administrativos, haciendo el requerimiento de la actualizacion y realizacion del  levantamiento de las cuentas personales de cada uno de los funcionarios de la Division Medica Antioquia. </t>
  </si>
  <si>
    <t xml:space="preserve">Oficio enviado al Grupo de Trabajo  de Bienes , Compras y Servicios Administrativos solicitando la actualizacion y realizacion del  levantamiento de las cuentas personales de cada uno de los funcionarios de la Division Medica Antioquia. </t>
  </si>
  <si>
    <t>GESTION SERVICIOS DE SALUD(MEDELLIN)/Grupo de Trabajo  de Bienes , Compras y Servicios Administrativos</t>
  </si>
  <si>
    <t xml:space="preserve">SERGIO VELEZ/Medico Especialista Division Medica Antioquia/Luis Alberto Segura Becerra (Profeisonal Especializado) </t>
  </si>
  <si>
    <t>CI06213</t>
  </si>
  <si>
    <t xml:space="preserve">Persiste el incumplimiento con el procedimiento APGSAGADPTO3 ADMINISTRACION CUENTAS PERSONALES BIENES DEVOLUTIVOS, numeral 15, toda vez que no se están realizando los inventarios físicos de las cuentas personales dos veces al año, uno a corte Junio 30 otro a Diciembre 31, este se realiza cada vez que se hace seguimiento en las auditorias.
</t>
  </si>
  <si>
    <t>CI06013</t>
  </si>
  <si>
    <t xml:space="preserve">Persiste la desactualizacion de la  publicación de las cuentas personales en la pagina web de la entidad, incumpliendo con el procedimiento APGSAGADPTO3 ADMINISTRACION CUENTAS PERSONALES BIENES DEVOLUTIVOS,  numeral 17, toda vez que no se han realizado las publicaciones de la actualización de las cuentas personales, en las fechas establecidas en el procedimiento que refiere (A más tardar a los 26 días de los  meses de julio y del mes de enero). Estas publicaciones se realizaron las fechas del 31 de Enero y 6 de Agosto.
</t>
  </si>
  <si>
    <t>Fueron dados de baja diversos bienes muebles por obsolescencia según consta en Acta de Baja de 15/03/2013, sin que se agotaran las actividades 2, 3, 4 y 5 del procedimiento “Baja de Bienes Muebles por Obsolescencia, Inservibles o no Necesarios”, por lo cual se incumplió el conducto regular establecido en el mismo.</t>
  </si>
  <si>
    <t>CI06313</t>
  </si>
  <si>
    <t>CI06413</t>
  </si>
  <si>
    <t>Se evidenció el incumplimiento de las actividades 2 y 3 del procedimiento “Requerimiento a Invasores”, en tanto el oficio de solicitud de legalización del bien inmueble al invasor no fue firmado por el Director General sino por el Coordinador del proceso. (Invasor: Osías Barrero GAD 20132300129211 de 18/07/2013 – Invasor: Luz Elvira Reyes GAD 20132300110821 de 19/06/2013).</t>
  </si>
  <si>
    <t>Mauricio Villaneda / Carlos Habib</t>
  </si>
  <si>
    <t xml:space="preserve">Darle cumplimiento al procedimiento administración de mecanismos de participación ciudadana </t>
  </si>
  <si>
    <t xml:space="preserve">Cumplir los numerales 7,2,3 literales b,c y d la NTCGP-1000 </t>
  </si>
  <si>
    <t>Publicar en la pagina web las cuentas personales para dar cumplimiento al procedimiento ADMINISTRACION CUENTAS PERSONALES BIENES DEVOLUTIVOS</t>
  </si>
  <si>
    <t xml:space="preserve"> dar cumplimiento a lo establecido en el  procedimiento ADMINISTRACION CUENTAS PERSONALES BIENES DEVOLUTIVOS con respecto a la publicacion de las cuentas personales</t>
  </si>
  <si>
    <t>Publicar el 100% de las cuentas personales del F.P.S</t>
  </si>
  <si>
    <t>100% de las cuentas personales publicadas en la pagina web</t>
  </si>
  <si>
    <t>Luis Alberto Segura (Profesional especializado) / karen Lopez ( profesional I )</t>
  </si>
  <si>
    <t>El funcionario que estaba encargado de darle cumplimiento al procedimiento en los terminos establecidos.</t>
  </si>
  <si>
    <t>Realizar el 100% del inventario fisico de las cuentas personales de los funcionarios del F.P.S.</t>
  </si>
  <si>
    <t xml:space="preserve"> dar cumplimiento a lo establecido en el  procedimiento ADMINISTRACION CUENTAS PERSONALES BIENES DEVOLUTIVOS con respecto a la realizacion del inventario fisico de las cuentas personales.</t>
  </si>
  <si>
    <t>Realizar el inventario fisico al 100% de las cuentas personales de los funcioinarios del F.P.S.</t>
  </si>
  <si>
    <t>Realizar el 100% de los inventarios fisicos.</t>
  </si>
  <si>
    <t>Desactualizacion del Procedimiento  BAJA DE BIENES MUEBLES.</t>
  </si>
  <si>
    <t>Actualizar y darle cumplimiento al procedimiento  BAJA DE BIENES MUEBLES</t>
  </si>
  <si>
    <t>Actualizar el procedimiento  REQUERIMIENTO DE INVASORES APGBTGADPT17</t>
  </si>
  <si>
    <t>Darle cumplimiento al procedimiento APGBTGADPT17 REQUERIMIENTO DE INVASORES</t>
  </si>
  <si>
    <t>Darle cumplimiento al procedimiento Baja de Bienes Muebles mediante acto administrativo.</t>
  </si>
  <si>
    <t>Acta de Socializacion</t>
  </si>
  <si>
    <t>Falta de claridad frente a la metodologia para realizar el levantamiento de las cuentas personales de los funcionarios de la division Santander</t>
  </si>
  <si>
    <t>Solicitar mediante memorando a la oficina de Servicios Administrativos Oficina Principal la creación de las cuentas personales con base los listados enviados.</t>
  </si>
  <si>
    <t>Mantener actualizadas las cuentas personales de la Division Santander.</t>
  </si>
  <si>
    <t>PROCESO</t>
  </si>
  <si>
    <t>HALLAZGOS</t>
  </si>
  <si>
    <t>ABIERTO</t>
  </si>
  <si>
    <t>SIN INICIAR</t>
  </si>
  <si>
    <t>TERMINADO</t>
  </si>
  <si>
    <t>%  cumplimiento</t>
  </si>
  <si>
    <t xml:space="preserve">MEDICION Y MEJORA </t>
  </si>
  <si>
    <t xml:space="preserve">PRESTACINES ECONOMICAS </t>
  </si>
  <si>
    <t>GESTION TIC´S</t>
  </si>
  <si>
    <t>GESTION TALENTO HUMANO</t>
  </si>
  <si>
    <t>CONTABILIDAD</t>
  </si>
  <si>
    <t>PRESUPUESTO</t>
  </si>
  <si>
    <t>FINANCIERA</t>
  </si>
  <si>
    <t>ASSITENCIA JURIDICA</t>
  </si>
  <si>
    <t>COBRO</t>
  </si>
  <si>
    <t xml:space="preserve">SEGUIMIENTO Y EVALUACION INDEPENDIENTE </t>
  </si>
  <si>
    <t>GESTION SERVICIO SALUD</t>
  </si>
  <si>
    <t>TOTALES</t>
  </si>
  <si>
    <t>ACCIONES CORRECTIVAS</t>
  </si>
  <si>
    <t>Elaborar el procedimiento de CARNETIZACION DE AFILIADOS AL SERVICIO DE SALUD</t>
  </si>
  <si>
    <t>Procedimiento de  CARNETIZACION DE AFILIADOS AL SERVICIO DE SALUD aprobado.</t>
  </si>
  <si>
    <t>Grupo Interno de Trabajo Atencion Al ciudadano.</t>
  </si>
  <si>
    <t>Dra Nury Navarro / Roselys Silva.</t>
  </si>
  <si>
    <t>EFICACIA DE LA META (SI/NO)</t>
  </si>
  <si>
    <t>AUDITORIA EXTERNA DE CALIDAD</t>
  </si>
  <si>
    <t>CI00314</t>
  </si>
  <si>
    <t>No se está realizando el análisis de los reportes de llamadas a larga distancia y celular, lo que ha impedido que se tomen acciones correctivas frente a los altos consumos generados en las facturas de teléfono.</t>
  </si>
  <si>
    <t xml:space="preserve">ATENCION AL CIUDADANO </t>
  </si>
  <si>
    <t>CA00514</t>
  </si>
  <si>
    <t>Se evidencia que los procedimientos de: Auditoria médica de puntos de atención, código# MIGSSGSSPT01, funcionamiento comité técnico científico y pago por conceptos medicamentos, servicios médicos, y prestaciones de salud, código# MIGSSGSSPT03 y, de promoción y prevención normas técnicas programación, código# MIGSSGSSPT02 se encuentran desactualizados frente a las actividades que se realizan actualmente, adicionalmente este último procedimiento también se encuentra sin actualización frente a las disposiciones de la resolución 4505 de 2012</t>
  </si>
  <si>
    <t xml:space="preserve">Expedicion nueva normatividad </t>
  </si>
  <si>
    <t>Procedimiento en proceso de actualización para ajustarse a nueva normatividad</t>
  </si>
  <si>
    <t>Falta de expedición de normatividad reglamentaria que defina la implementación de la Resolucion 4505 de 2012</t>
  </si>
  <si>
    <t>Garantizar la aplicación del procedimiento coforme a lo establecido por todos los responsables</t>
  </si>
  <si>
    <t>Mantener los procedimientos actualizados y socializados para garantizar su adecuada aplicación</t>
  </si>
  <si>
    <t>GESTION SERVICIOS DE SALUD</t>
  </si>
  <si>
    <t>El procedimiento CONTROL DE SERVICIOS PUBLICOS APGSAGADPT18 se encuentra desactualizado ya que no comtempla la actividad de la realizacion del informe de las llamadas a larga distancia y celular.</t>
  </si>
  <si>
    <t>Actualizar el procedimiento CONTROL DE SERVICIOS PUBLICOS APGSAGADPT18.</t>
  </si>
  <si>
    <t>Contar con un procedimiento actualizado que nos brinde las directrices para la realizacion del informe de llamadas a larga distancia y  celulares, y donde se determine la entrega de las facturas para que se realice en tramite de su pago oportuno.</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</si>
  <si>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</si>
  <si>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Procedimiento  CONTROL DE SERVICIOS PUBLICOS APGSAGADPT18 Actualizado</t>
  </si>
  <si>
    <t>LUIS SEGURA / ILBA CORREDOR/ KAREN LOPEZ</t>
  </si>
  <si>
    <t>Socializar mediante acta el procedimiento CONTROL DE SERVICIOS PUBLICOS APGSAGADPT18.</t>
  </si>
  <si>
    <t>Acta de socializacion del procedimiento  CONTROL DE SERVICIOS PUBLICOS APGSAGADPT18.</t>
  </si>
  <si>
    <t>Realizar el informe de  llamadas a larga distancia y celular.</t>
  </si>
  <si>
    <t>Informe mensual de llamadas a larga distancia y celular.</t>
  </si>
  <si>
    <t>LUIS SEGURA / KAREN LOPEZ</t>
  </si>
  <si>
    <t>N/A</t>
  </si>
  <si>
    <t>CI00614</t>
  </si>
  <si>
    <t>CI00714</t>
  </si>
  <si>
    <t>No se evidencia interrelación de los procedimientos REVISION DOCUMENTAL DE TRAMITES PRESENCIALES  MIAAUGUDPT13, perteneciente al proceso de Atención al Ciudadano con los procedimientos del proceso de Gestión Documental; a la fecha no se tienen documentadas las actividades que estos procesos realizan en equipo, así como tampoco se estable la actualización de los datos de los ciudadanos en el programa de correspondencia y los términos para la ejecución de las actividades.</t>
  </si>
  <si>
    <t>No se evidencia la actualización del procedimiento CONTROL DE LA GESTIÓN DE LAS PQRSD CONSOLIDADO NACIONAL con relación a las actividades relacionadas con las quejas presentadas por los ciudadanos ante la SUPERSALUD, igualmente no se tiene establecido punto de control para la oportunidad en términos de ley de las respuestas de las quejas, a su vez el formato DE REPORTE MENSUAL DEL REGISTRO Y SEGUIMIENTO DE PETICIONES, QUEJAS, RECLAMOS SUGERENCIAS Y/O FELICITACIONES, DENUNCIAS (PQRSD) POR DEPENDENCIAS no refleja la oportunidad para la consolidación a nivel nacional.</t>
  </si>
  <si>
    <t>Inadecuada metodologia establecida en la documentacion de los procedimientos</t>
  </si>
  <si>
    <t>Actualizar el procedimiento  REVISION DOCUMENTAL DE TRAMITES PRESENCIALES  MIAAUGUDPT13 unificando las actividades con el procedimiento de radicacion de documentos externos pertenecientes al proceso de gestion documental.</t>
  </si>
  <si>
    <t>Contar con un procedimiento unificado y donde se pueda evidenciar la trazabilidad entre los procesos del F.P.S.</t>
  </si>
  <si>
    <t>NURY NAVARRO HERNANDEZ/ PROFESIONAL VIII GRUPO INTERNO DE ATENCION AL CIUDADANO, ROSELYS SILVA/ PROFESIONAL I</t>
  </si>
  <si>
    <t>Actualizar el formato DE REPORTE MENSUAL DEL REGISTRO Y SEGUIMIENTO DE PETICIONES, QUEJAS, RECLAMOS SUGERENCIAS Y/O FELICITACIONES, DENUNCIAS (PQRSD) POR DEPENDENCIAS, incluyendo una casilla donde se identifique si la rewspuesta a la queja fue oportuna.</t>
  </si>
  <si>
    <t>Contar con un formato que nos permita tener control de la oprotunidad de respuesta de las PQRSD interpuestas ante el F.P.S.</t>
  </si>
  <si>
    <t>Actualizar, aprobar y socializar el formato DE REPORTE MENSUAL DEL REGISTRO Y SEGUIMIENTO DE PETICIONES, QUEJAS, RECLAMOS SUGERENCIAS Y/O FELICITACIONES, DENUNCIAS (PQRSD) POR DEPENDENCIAS.</t>
  </si>
  <si>
    <t>Formato Actualizado y aprobado mediante resolucion, y socializado mediante correo electronico</t>
  </si>
  <si>
    <t xml:space="preserve"> Las funcionarias de la oficina no tienen cuenta personal. • La mayoría de los bienes no cuentan con la respectiva etiqueta de identificación (Computadores, elementos de oficina, escritorios).La anterior debilidad es compartida con el proceso de Gestión de Servicios Administrativos, por lo cual ambas dependencias deberán tomar las acciones de mejora </t>
  </si>
  <si>
    <t>Falta de interacción entre los procedimientos de los procesos de GIT de Servicios de Salud y Seguimiento y Evaluación Independiente.</t>
  </si>
  <si>
    <t>Actualizar y Socialización del procedimiento código MIGSSGSSPT01 con todo el equipo responsable de su aplicación</t>
  </si>
  <si>
    <t>Procedimiento código# MIGSSGSSPT01, actualizado mediante acto administrativo y socializado.</t>
  </si>
  <si>
    <t xml:space="preserve">COORDINADOR GIT DE PRESTACION DE SERVICIOS DE SALUD </t>
  </si>
  <si>
    <t>JOSE JAIME AZAR / LUZ HELENA GUTIERREZ SUAREZ</t>
  </si>
  <si>
    <t>Actualizar procedimiento  código# MIGSSGSSPT03 según cambios de normatividad</t>
  </si>
  <si>
    <t>Procedimiento código#  MIGSSGSSPT03  actualizado mediante acto administrativo y socializado</t>
  </si>
  <si>
    <t>Eliminación del procedimiento hasta tanto se expida la normatividad reglamentaria por parte del Gobierno Nacional</t>
  </si>
  <si>
    <t>Eliminar el procedimiento código# MIGSSGSSPT02 que carece de normatividad reglamentaria</t>
  </si>
  <si>
    <t>procedimiento eliminado mediante acto administrativo</t>
  </si>
  <si>
    <t>Desactualizacion del Procedimiento REQUERIMIENTO DE INVASORES APGBTGADPT17  .</t>
  </si>
  <si>
    <t>CI01913</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</si>
  <si>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</si>
  <si>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cumplir al 100% con las actividades con el plan GEL</t>
  </si>
  <si>
    <t>NURY NAVARRO HERNANDEZ/ PROFESIONAL VIII GRUPO INTERNO DE ATENCION AL CIUDADANO.</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</si>
  <si>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</si>
  <si>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</si>
  <si>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</si>
  <si>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</si>
  <si>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</si>
  <si>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</si>
  <si>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</si>
  <si>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</si>
  <si>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</si>
  <si>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</si>
  <si>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</si>
  <si>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</si>
  <si>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</si>
  <si>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</si>
  <si>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CA01214</t>
  </si>
  <si>
    <t>Se evidencia incumplimiento reiterativo en la desactualización de las cuentas personales; el proceso cuenta con el procedimiento APGSAGADPT03 en el cual hace referencia a la utilización del formato APGSAGADFO11 “Cuentas Personales Inventario Individual”, sin embargo al revisar el listado maestro de documentos dicho formato se refiere a la solicitud de fotocopias, incumpliendo así el numeral 4.2.4 control de registros de la norma NTCGP 1000:2009</t>
  </si>
  <si>
    <t>Desactualizacion del procedimiento y Falta de conocimiento del funcionario recien ingresado.</t>
  </si>
  <si>
    <t xml:space="preserve">Actualizar el procedimiento de INVENTARIO DE CUENTAS PERSONALES BIENES DEVOLUTIVOS APGSAGADPT03 </t>
  </si>
  <si>
    <t>Contar con un procedimiento de INVENTARIO DE CUENTAS PERSONALES BIENES DEVOLUTIVOS APGSAGADPT03 que permita la realizaion del 100% de las cuentas personales</t>
  </si>
  <si>
    <t xml:space="preserve">procedimiento INVENTARIO DE CUENTAS PERSONALES BIENES DEVOLUTIVOS APGSAGADPT03  actualizado </t>
  </si>
  <si>
    <t>Procedimiento aprobado mediante resolucion.</t>
  </si>
  <si>
    <t>LUIS SEGURA (profesional especializado) / KAREN LOPEZ (profesional I)</t>
  </si>
  <si>
    <t xml:space="preserve">Socializar el procedimiento de INVENTARIO DE CUENTAS PERSONALES BIENES DEVOLUTIVOS APGSAGADPT03 </t>
  </si>
  <si>
    <t>Evidenciar mediante acta que el nuevo funcionario conoce el procedimiento de INVENTARIO DE CUENTAS PERSONALES BIENES DEVOLUTIVOS APGSAGADPT03  y lo aplique para la realizacion de las cuentas personales.</t>
  </si>
  <si>
    <t>Actualizar el 100% de las cuentas personales de los funcionarios del F.P.S</t>
  </si>
  <si>
    <t xml:space="preserve">cuentas personales actualizadas </t>
  </si>
  <si>
    <t>CA00814</t>
  </si>
  <si>
    <t>Dentro del proceso de auditoría se evidenció que los controles dispuestos para el trámite de las comunicaciones oficiales no están siendo efectivos tal como lo dispone el Acuerdo 060/01, incumpliendo de esta manera los numerales 4.2, 4.2.3 y 4.2.4 de la NTCGP 1000:2009 y el componente de control de gestión, subsistema información de MECI.</t>
  </si>
  <si>
    <t>No existe procedimiento o metodologia establecida para el control de los tramites de las comuinicaciones Oficiales</t>
  </si>
  <si>
    <t>Contar con un procedimiento aprobado e implementado al SGC con controles establecidos para el control del tramite de las comunicaciones oficiales.</t>
  </si>
  <si>
    <t>Leydy Lucia Largo(Secretaria General)/Nury Navarro (Coordinador Atención al Ciudadano y Gestión Documental)/Hugo Alejandro Oñate (Profesional II Gestión Documental),Arlina Tovio (profesional II Atencion al Ciudadano)</t>
  </si>
  <si>
    <t xml:space="preserve">Que el funcionario encargado de realizar el control de los tramites de las comunicaciones oficiales conozca y aplique el procedimiento control del tramite de las comunicaciones oficiales </t>
  </si>
  <si>
    <t>CA00914</t>
  </si>
  <si>
    <t xml:space="preserve"> No existen registros que puedan evidenciar la revisión de documentos por parte de los funcionarios que realizan su radicación, imposibilitando que estos puedan ser certificados, incumpliendo de esta manera los numerales 4.2, 4.2.3 y 4.2.4 de la NTCGP 1000:2009 y el componente de control de gestión, subsistema información de MECI.</t>
  </si>
  <si>
    <t>Desactualizacion del procedimiento APGDOSGEPT18 DOCUMENTACION EXTERNA RECIBIDA PRESENCIAL.</t>
  </si>
  <si>
    <t>Actualizar el procedimiento APGDOSGEPT18 DOCUMENTACION EXTERNA RECIBIDA PRESENCIAL implementando puntos de control eficientes.</t>
  </si>
  <si>
    <t>Garantizar que las solicitudes de tramites recibidas aporten toda la documentacion necesaria y requerida para el inicio del tramite mediante el cumplimiento el procedimiento APGDOSGEPT18 DOCUMENTACION EXTERNA RECIBIDA PRESENCIAL y sus puntos de control.</t>
  </si>
  <si>
    <t>Procedimiento de  aprobado mediante resolucion</t>
  </si>
  <si>
    <t>Socializar el procedimiento APGDOSGEPT18 DOCUMENTACION EXTERNA RECIBIDA PRESENCIAL con los funcionarios encargados de recibir las solicitudes de tramites y la respectiva documentacion.</t>
  </si>
  <si>
    <t>Establecer Mecanismo de retroalimentacion de los resultados de analisis de las encuestas de satisfaccion y buzon de sugerencias</t>
  </si>
  <si>
    <t>Implementar y darle cumplimiento a los mecanismos de retroalimentacion con el usuario.</t>
  </si>
  <si>
    <t>Contar con mecanimos eficaces de retroalimentacion con el usuario con el proposito de que este conozca la gestion adelantada para responder sus inquietudes.</t>
  </si>
  <si>
    <t>Mecanismo de retroalimentacion Implementadas</t>
  </si>
  <si>
    <t xml:space="preserve">Aplicar el mecanismo de retroalimentacion establecido </t>
  </si>
  <si>
    <t>(Incumplimiento en la elaboracion y legalización del acta de revision por la Dirección correspondiente al segundo semestre de 2013. ), Incumpliento en la elaboración del acta de revisión por la dirección correspondiente al II semestre de 2013</t>
  </si>
  <si>
    <t>Falta de tiempo debido a que se le dio prioridad al acompañamiento de la visita del ente certificador por parte de la funcionaria encargada de la realizacion del acta.</t>
  </si>
  <si>
    <t>Socializar el procedimiento de revisión por la dirección entre los funcionarios del proceso</t>
  </si>
  <si>
    <t xml:space="preserve">Garantizar que los funcionarios del proceso conozcan los </t>
  </si>
  <si>
    <t>Acta de Socializacion  del procedimiento de revisión por la dirección entre los funcionarios del proceso</t>
  </si>
  <si>
    <t>CI01614</t>
  </si>
  <si>
    <t>Incumpliento en la elaboración de la  metodología y consolidación de la DOFA institucional.</t>
  </si>
  <si>
    <t>FECHA DE DOCUMENTACION</t>
  </si>
  <si>
    <t>VERSIÓN: 5.0</t>
  </si>
  <si>
    <t>ADMINISTRACION DEL SISTEMA INTEGRAL DE GESTION (MECI - CALIDAD)</t>
  </si>
  <si>
    <t>FECHA DE ACTUALIZACIÓN: 22 de Octubre de 2014</t>
  </si>
  <si>
    <t>CI02914</t>
  </si>
  <si>
    <t>Incumpliento en la  actualización de los documentos del Sistema Integral de Gestión</t>
  </si>
  <si>
    <t>falta de conocimiento en la elaboracion y modificacion de los documentos del Sistema Integral de Gestión por parte de los funcionarios.</t>
  </si>
  <si>
    <t xml:space="preserve">  Actualización de los documentos del Sistema Integral de Gestió</t>
  </si>
  <si>
    <t>Garantizar la la  actualización y conocimiento de los documentos del Sistema Integral de Gestión por parte de los funcionarios del proceso de atencion al ciudadano.</t>
  </si>
  <si>
    <t>PROFESIONAL VIII GRUPO INTERNO DE ATENCION AL CIUDADANO.</t>
  </si>
  <si>
    <t>Socializar los documentos del proceso aprobados mediante acto administrativo.</t>
  </si>
  <si>
    <t>Socializar el 100% de los documentos que sean aprobados</t>
  </si>
  <si>
    <t>Documentos Socializados</t>
  </si>
  <si>
    <t>CI03014</t>
  </si>
  <si>
    <t xml:space="preserve">Desconocimiento de  la metodología y plazos establecidos en la normas internas y externsa sobre la evaluación del desempeño laborar de los servidores de carrera administrativa. </t>
  </si>
  <si>
    <t xml:space="preserve">Solicitar al G.I.T Gestión de Talento Humano la capaticatción de la  metodología y plazos establecidos en la normas internas y externsa sobre la evaluación del desempeño laborar de los servidores de carrera administrativa. </t>
  </si>
  <si>
    <t xml:space="preserve">Garantizar el cumplimiento de la metodología y plazos establecidos en la normas internas y externsa sobre la evaluación del desempeño laborar de los servidores de carrera administrativa. </t>
  </si>
  <si>
    <t xml:space="preserve">Asistir a la capacitacion  en la metodología y plazos establecidos en la normas internas y externsa sobre la evaluación del desempeño laborar de los servidores de carrera administrativa. </t>
  </si>
  <si>
    <t>Correo de solicitud</t>
  </si>
  <si>
    <t>Desarrollar los planes de mejoramiento necesarios frente a las calificaciones realizadas por el jefe del proceso</t>
  </si>
  <si>
    <t>Planes de mejoramientos</t>
  </si>
  <si>
    <t>CI03414</t>
  </si>
  <si>
    <t>Incumplimiento en los tiempos de respuesta a las solicitudes PQRDS.</t>
  </si>
  <si>
    <t>Falta de controles eficientes en el seguimiento de las PQRSD:</t>
  </si>
  <si>
    <t>Se enviara correo elecronico de recordacion para la contestacion de las PQRSD  los dias lunes y viernes a los diferentes puntos administrativos fuera de bogota con el fin de que los puntos administrativosrespondan las PQRSD de forma oportuna.</t>
  </si>
  <si>
    <t>Garantizar de manera oportuna  las respuestas e la PQRSD</t>
  </si>
  <si>
    <t>Darle contestacion de manera oportunas las PQRSD allegadas en las diferentes puntos administrativos</t>
  </si>
  <si>
    <t>PQRSD respondidas al 100%</t>
  </si>
  <si>
    <t>CA01414</t>
  </si>
  <si>
    <t>Existe una  metodología implementada desde el 2009 de Control de Servicio no Conforme la cual se encuentra desactualizada y tampoco se le ha venido dando cumplimiento  por parte de atención al ciudadano.</t>
  </si>
  <si>
    <t>Falta de conocimiento de la metodologia utilizada para el control del producto no conforme del F.P.S.</t>
  </si>
  <si>
    <t>Solicitar a la Oficina Asesora de Planeacion y Sistemas la capacitacion de los funcionarios del Proceso de Atencion al Ciudadano en el tema del control del producto no conforme.</t>
  </si>
  <si>
    <t>Contar con el personal capaza de detectar y darle tratamiento a un producto no conforme y evitar la entrega de un producto no conforme a nuestros usuarios.</t>
  </si>
  <si>
    <t>CA01514</t>
  </si>
  <si>
    <t>Se evidencia que las acciones de mejora que ha tomado el proceso  frente a la contestación extemporánea  de las PQRDS no han sido suficiente por cuanto existe extemporaneidad en las mismas., por tanto no se está dando cumplimento en oportunidad.</t>
  </si>
  <si>
    <t xml:space="preserve">SUBDIRECTOR PRESTACIONES SOCIALES </t>
  </si>
  <si>
    <t>CI01014</t>
  </si>
  <si>
    <t>Incumpliento en la actualización de los documentos del Sistema Integral de Gestión</t>
  </si>
  <si>
    <t>NO hay claridad sobre alguna reglamentacion normativa.</t>
  </si>
  <si>
    <t>Mantener actualizada la documentacion correspondiente al proceso.</t>
  </si>
  <si>
    <t>Documentos aprobados mdiante actp administrativo</t>
  </si>
  <si>
    <t>Socializar los procedimientos actualizados</t>
  </si>
  <si>
    <t>Correo de socializacion</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</si>
  <si>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</si>
  <si>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</si>
  <si>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</si>
  <si>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Procedimientos Actualizados, Aprobados, Adoptados y Socializados</t>
  </si>
  <si>
    <t>CI04814</t>
  </si>
  <si>
    <t>No se realizó de manera adecuada la verificación del archivo de Gestión de la Subdirección de Prestaciones Sociales incumpliendo con esto el procedimiento ADMINISTRACION, ORGANIZACIÓN Y SEGUIMIENTO A LOS ARCHIVOS DE GESTION.</t>
  </si>
  <si>
    <t>No se aplico de manera adecuada el formato SEGUIMIENTO A LA ADMINISTRACIÓN DE ARCHIVOS DE GESTIÓN APGDOSGEFO17 durante la verificacion del archivo de gestion de la subdireccion de Prestaciones Sociales.</t>
  </si>
  <si>
    <t>Ejecutar de manera adecuada y de acuerdo al formato establecido el seguimiento a la administracion del archivo de gestion de los 14 y las correspondientes dependencias.</t>
  </si>
  <si>
    <t>Evitar que la transferencia primaria del archivo de gestion al archivo central se ejecute con errores en los archivos.</t>
  </si>
  <si>
    <t>Transferir el archivo de gestion de los procesos con los requerimiento y con la calidad establecida por ley.</t>
  </si>
  <si>
    <t xml:space="preserve">Realizar de manera adecuada la verificacion y el 100% transferencia de los archivos de gestion de los procesos </t>
  </si>
  <si>
    <t>Encargado de la administracion del archivo central.</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</si>
  <si>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</si>
  <si>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</si>
  <si>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</si>
  <si>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</si>
  <si>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</si>
  <si>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</si>
  <si>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Socializar la documentacion actualizada</t>
  </si>
  <si>
    <t>Que los funcionarios del proceso conozcan los cambios realizados a  los documentos actualizados.</t>
  </si>
  <si>
    <t>Socializar con los funcionarios del proceso la documentacion actualizada</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</si>
  <si>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</si>
  <si>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</si>
  <si>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</si>
  <si>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</si>
  <si>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</si>
  <si>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</si>
  <si>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</si>
  <si>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CI04214</t>
  </si>
  <si>
    <t>INCUMPLIMIENTO EN LA COMERCIALIZACIÓN DE  BIENES INMUEBLES TRANSFERIDOS.</t>
  </si>
  <si>
    <t xml:space="preserve">no se adelanto el proceso para la comercialización de los bienes inmuebles por parte de la Oficina Asesora Jurídica </t>
  </si>
  <si>
    <t>Solicitar disponibilidad presupuestal para realizar nuevemente los avaluos comerciales</t>
  </si>
  <si>
    <t>Solicitar avalúos tecnicos que garanticen la venta de los bienes inmuebles</t>
  </si>
  <si>
    <t>Impulsar la comercializacion de los bienes inmuebles</t>
  </si>
  <si>
    <t>Bienes inmuebles comercializados</t>
  </si>
  <si>
    <t>CI04314</t>
  </si>
  <si>
    <t>INCUMPLIMIENTO AL SANEAMIENTO DE BIENES INTRANSFERIBLES.</t>
  </si>
  <si>
    <t>Contar con bienes intransferibles saneados en su totalidad.</t>
  </si>
  <si>
    <t>Realiar un saneamiento a la totalidad de los bienes transferibles</t>
  </si>
  <si>
    <t>Bienes intransferibles saneados</t>
  </si>
  <si>
    <t xml:space="preserve">Documentos socializados </t>
  </si>
  <si>
    <t>CI01814</t>
  </si>
  <si>
    <t>Incumplimiento en la presentación de los informes de los cobros efectuados y arrendamientos  de cobro persuasivo</t>
  </si>
  <si>
    <t>Incumplimiento de la normatividad aplicable (Plan General de la Contabilidad Publica ) por parte del proceso que solicito los informes (Recursos Financieros-GIT Contabilidad); e incumplimiento del procedimiento   ESDESOPSPT03     FORMULACION SEGUIMIENTO Y VERIFICACION DEL PLAN DE ACCION, por parte de la Oficina Asesora de Planeación y Sistemas.</t>
  </si>
  <si>
    <t>Solicitar al comité de desarrollo administrativo incluir en el orden del dia el tema de la inlcusion de actividades en el plan de accion del proceso de gestion de cobro por partde de O.P.S sin acuerdo previo del proceso.</t>
  </si>
  <si>
    <t>Determinar en cumplimiento de las actividades incluidas o en su defecto la exclucion de estas actividades el plan de accion del proceso de gestion de cobro mediante una argumentacion valedera y el sustento de las normas respectivas.</t>
  </si>
  <si>
    <t xml:space="preserve">Plan de accion consolidado </t>
  </si>
  <si>
    <t>Coordinador GIT Presupuesto y Gestion de cobro / Jefe de la Oficina Asesora de Planeacion y Sistemas</t>
  </si>
  <si>
    <t>(Coordinador Atención al Ciudadano y Gestión Documental)/Hugo Alejandro Oñate (Profesional II Gestión Documental)</t>
  </si>
  <si>
    <t xml:space="preserve">Actualializar los 5 documentos que aun estan desactualizados </t>
  </si>
  <si>
    <t>Actualiozar y aprobar los procedimientos: Programa de Gestion Documental, correspondencia externa recibida presencial, Seguimiento de la administracion de los archivos de gestion, Correspondencia enviada por mensajero y/o servientrega y Seguimiento a las Historias Pensionales(ferrocarriles).</t>
  </si>
  <si>
    <t>Procedimientos aprobados mediante resolucion</t>
  </si>
  <si>
    <t>Socializar los documentos del proceso que sean aprobados mediante apto administrativo</t>
  </si>
  <si>
    <t>CI03714</t>
  </si>
  <si>
    <t>CI02414</t>
  </si>
  <si>
    <t>No se contaba con la herramienta tecnologica para l a implementacion del modulo de Mesa de ayuda ya que la actualizacion del procedimiento esta basada en la inclusion de la aplicación de esta herramienta.</t>
  </si>
  <si>
    <t>Actualizar el procedimiento soporte tecnico a usuarios del F.P.S.</t>
  </si>
  <si>
    <t xml:space="preserve">Contar con una herramienta que permita establecer los terminos de oportunidad y la prestacion del servicio de soporte tecnico. </t>
  </si>
  <si>
    <t xml:space="preserve">Procedimiento actualizado y aprobado mediante resolucion </t>
  </si>
  <si>
    <t>Procedimiento de soporte tecnico publicado</t>
  </si>
  <si>
    <t>Socializacion del procedimiento  soporte tecnico a usuarios del F.P.S.</t>
  </si>
  <si>
    <t>socializacion de la herramienta para el soporte tecnico.</t>
  </si>
  <si>
    <t>CA01814</t>
  </si>
  <si>
    <t>No se realizaron las actividades previstas en el procedimiento COPIAS DE SEGURIDAD DE USUARIOS Y SERVIDORES Cód. APGTSOPSPT02; evidenciado en el formato  Control de Medios Magnéticos Cód. APGTSOPSFO04, que carece de los registros del día hábil siguiente a la realización del back-up   durante los 2 meses anteriores (julio y agosto /2014); lo que obstaculiza la protección y recuperación de la información; incumpliendo con el numeral 4.2.4. de la NTCGP 1000:2009.  Adicional a lo anterior, se observó en dicho procedimiento, que no se encuentra documentada la obtención de los insumos o medios magnéticos requeridos para el almacenamiento de la información.</t>
  </si>
  <si>
    <t>Desactualizacion del procedimiento y falta de puntos de control</t>
  </si>
  <si>
    <t>Actualizar el procedimiento COPIAS DE SEGURIDAD DE USUARIOS Y SERVIDORES Cód. APGTSOPSPT02 incluyendo actividades y puntos de control.</t>
  </si>
  <si>
    <t>Contar con un procedimiento de COPIAS DE SEGURIDAD DE USUARIOS Y SERVIDORES Cód. APGTSOPSPT02 actualizado que garantice la realizacion de las copias de seguridad y salvaguardar la informacion del F.P.S</t>
  </si>
  <si>
    <t>procedimiento actualizado y adoptado al sistema de  gestion de calidad mediante acto administrativo</t>
  </si>
  <si>
    <t>Procedimiento adoptado y publicado</t>
  </si>
  <si>
    <t>Socializar  el procedimiento COPIAS DE SEGURIDAD DE USUARIOS Y SERVIDORES Cód. APGTSOPSPT02;</t>
  </si>
  <si>
    <t>CI04914</t>
  </si>
  <si>
    <t>EN LA OFICINA DE MEDELLIN NO SE PUEDE ACCEDER A LOS DOCUMENTOS DEL SISTEMA INTEGRAL DE GESTION MECI - CALIDAD; A PESAR DE HACER INFORMADO HACE 6 MESES.</t>
  </si>
  <si>
    <t>Desconocimiento por parte de los funcionarios de la oficina de Medellin la manera de cómo se debe ingresar a la intranet de la entidad desde las divisiones.</t>
  </si>
  <si>
    <t>Realizar una verificacion del sistemas y de las herramientas tecnologicas que permiten ingresar a la intranet de la entidad desde las divisiones</t>
  </si>
  <si>
    <t>Contar con el personal capacitado y herramienta tecnologica segura y opórtuna para poder ingresar a la intranet y poder contar con las herramientas del SIG.</t>
  </si>
  <si>
    <t>CI02014</t>
  </si>
  <si>
    <t>Incumplimiento en la publicación del Informe de Revisión por la Dirección correspondiente al II semestre de 2013.</t>
  </si>
  <si>
    <t>CI03814</t>
  </si>
  <si>
    <t>SE EVIDENCIO FALTA DE EFICACIA EN UN % ALTO DE ACCIONES PREVENTIVAS.</t>
  </si>
  <si>
    <t>CI03914</t>
  </si>
  <si>
    <t>INCUMPLIMIENTO DE LAS METAS DOCUMENTADAS EN EL PLAN DE MEJORAMIENTO.</t>
  </si>
  <si>
    <t>Solicitar mediante memorando al proceso de talento humano que sean capacitados en el tema de analisis de causas los funcionarios que realizan las actividades relacionada al tema de calidad.</t>
  </si>
  <si>
    <t>Formular acciones correctivas eficaces  mediante la aplicación de los conocimiento adquiridos en la capacitacion con el objeto de que las no conformidades sean cerradas y no se vuelvan a presentar.</t>
  </si>
  <si>
    <t>llevar a cabo la capacitan frente al analisis de  causas.</t>
  </si>
  <si>
    <t xml:space="preserve">Capacitacion </t>
  </si>
  <si>
    <t>Olvido de las actividades planteadas por parte de los funcionarios responsables e ejecutarlas</t>
  </si>
  <si>
    <t>CI04014</t>
  </si>
  <si>
    <t>INCUMPLIMIENTO DE LAS METAS DOCUMENTADAS EN EL PLAN DE MANEJO DE RIESGOS.</t>
  </si>
  <si>
    <t>CA01914</t>
  </si>
  <si>
    <t xml:space="preserve">No se cuenta con una metodología clara y socializada al interior de la Entidad para el Producto No Conforme, incumpliendo el numeral 8,3 de la NTCGP1000:2009.
</t>
  </si>
  <si>
    <t>Desactualizacion de los elementos que componen la metodologia como la matriz de identificacion del producto no conforme, formatos y procedimiento.</t>
  </si>
  <si>
    <t>Actualizar la matriz de identificacion del producto no conforme en trabajo conjunto con los procesos que administran el producto no conforme.</t>
  </si>
  <si>
    <t>Contar con una metodologia definida y clara para administrar y darle tratamiento al producto No Conforme que se presente en la entidad</t>
  </si>
  <si>
    <t>Actualizar, adoptar mediante acto administrativo y socializar la metodologia actualizada para la administracion del producto y/o servicio no conforme del F.P.S.</t>
  </si>
  <si>
    <t>Matriz de identificacion del producto no conforme actualizada y adoptada al sistema de gestion del F.P.S</t>
  </si>
  <si>
    <t>Actualizar el procedimiento administracion del producto no conforme y los formatos relacionados a este procedimiento.</t>
  </si>
  <si>
    <t>Procedimiento aprobado y adoptado al sistema de gestion del F.P.S</t>
  </si>
  <si>
    <t>Organizar y transferir las carpetas restantes del archivo de gestion de los años 2009 y anteriores al archivo central del FPS cumpliendo todos los requerimientos que la normatividad de archivo determina.</t>
  </si>
  <si>
    <t>Cumplir con el acuerdo 042 del 2002 del archivo general de la nacion mediante la transferencia del archivo de gestion hasta el año 2013.</t>
  </si>
  <si>
    <t>Transferir el archivo de gestion correspondientes a los años 2009,2010, 2011 y 2013 con los correspondientes expedientes virtuales al archivo central del FPS</t>
  </si>
  <si>
    <t>Transferencia del archivo de gestion del año 2009</t>
  </si>
  <si>
    <t>Organizar y transferir el archivo de gestion del año 2010 al archivo central del FPS cumpliendo todos los requerimientos que la normatividad de archivo determina.</t>
  </si>
  <si>
    <t>Transferencia del archivo de gestion del año 2010</t>
  </si>
  <si>
    <t>Organizar y transferir el archivo de gestion del año 2011 al archivo central del FPS cumpliendo todos los requerimientos que la normatividad de archivo determina.</t>
  </si>
  <si>
    <t>Transferencia del archivo de gestion del año 2011</t>
  </si>
  <si>
    <t>Organizar y transferir el archivo de gestion del año 2012 con el respectivo expediente virtual al archivo central del FPS cumpliendo todos los requerimientos que la normatividad de archivo determina.</t>
  </si>
  <si>
    <t>CI03314,
CI01514</t>
  </si>
  <si>
    <t>CA03313</t>
  </si>
  <si>
    <t>1) Dentro del proceso de auditoría se evidenció que no se está dando aplicación al procedimiento de administración de mecanismos de participación ciudadana en lo que se refiere a informes consolidados, elaboración de estadísticas, análisis y socialización a los usuarios, incumpliendo de esta manera el numeral 7.2.3, literales b), c) y d) que establecen la obligatoriedad de determinar e implementar disposiciones eficaces para la comunicación con los clientes.</t>
  </si>
  <si>
    <t>No se tenia clara la metodologia de aplicación del procedimiento administración de mecanismos de participación ciudadana</t>
  </si>
  <si>
    <t xml:space="preserve">Una vez revisados la totalidad de los procedimientos no se evidenció la existencia de un procedimiento de carnetización de usuarios al servicio de salud, el cual no se tuvo en cuenta dentro de la fase de diseño y desarrollo. </t>
  </si>
  <si>
    <t>LA OFICINA DE ATENCION AL CIUDADANO NO HA DEFINIDO EL PROCEDIMIENTO DE CARNETIZACION DE USUARIOS AL SERVICIO DE SALUD QUE LE FUE ASIGNADO DESDE EL MOMENTO DE CREACION DE ESA OFICINA Y QUE LO VIENE REALIZANDO DESDE ESA FECHA</t>
  </si>
  <si>
    <t>Contar con un procedimiento documentado y adoptado al SIG para la carnetizacion de los afiliados al servicio de salud.</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</si>
  <si>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</si>
  <si>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</si>
  <si>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</si>
  <si>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CA00713</t>
  </si>
  <si>
    <t>Se evidenció que de acuerdo a la revisión del pago de impuestos prediales del año 2012 el proceso de gestión de bienes transferidos no se cancelaron en su totalidad por falta de recursos financieros.</t>
  </si>
  <si>
    <t>Falta de recursos financieros para efectuar los pagos de los impuesto predial y complementario.</t>
  </si>
  <si>
    <t>Solicitar los recursos necearios para el pago del impuesto predial y complementarios.</t>
  </si>
  <si>
    <t>Gestionar el pago de los impuestos prediales y complementerios de predios con titularidad plena y de propiedad de la entidad.</t>
  </si>
  <si>
    <t>31/11/2013</t>
  </si>
  <si>
    <t>CA03013</t>
  </si>
  <si>
    <t xml:space="preserve">Se incumple el numeral 4.1 literal d) de la norma NTCGP-1000:2009  toda vez que no se garantiza los respectivos recursos para el cumplimiento del objetivo del proceso. Durante la auditoria solo se evidencio un memorando GAD-20132300017063 de Marzo 7 de 2013  donde el proceso solicita a la Subdirección Financiera Certificado de  Disponibilidad Presupuestal por valor de $29.700.000.00 para avaluó de Bienes Inmuebles resultando insuficientes los recursos aprobados  de acuerdo con la apropiación presupuestal disponible  </t>
  </si>
  <si>
    <t>CA03913</t>
  </si>
  <si>
    <t>Cambio del sistema financiero</t>
  </si>
  <si>
    <t>Mantener Actualizados los procedimiento  a responsabilidad del grupo interno de trabajo de contabilidad</t>
  </si>
  <si>
    <t>Incumpliento al cronograma establecido para la digitalización del archivo central del FPS</t>
  </si>
  <si>
    <t>Garantizar la ejecucion del cronograma de digitalizacion del archivo central  mediante la disposicion del personal y los recursos necesarios.</t>
  </si>
  <si>
    <t>CI02614</t>
  </si>
  <si>
    <t xml:space="preserve">Alto volumen de documentos por actualizar </t>
  </si>
  <si>
    <t>Garantizar que el proceso de gestion documental cumpla sus funciones al 100% mediante la aplicación de documentos actualizados</t>
  </si>
  <si>
    <t>SEGUIMIENTO Y EVALUACIÓN INDEPENDIENTE</t>
  </si>
  <si>
    <t>Se actualizaran los procedimiento que correspondan.</t>
  </si>
  <si>
    <t xml:space="preserve"> Actualizar los documentos:
 Ficha de Caracterización del proceso, Carnetización de usuarios servicios de salud y Auditoria Medica en Punto de Atención.</t>
  </si>
  <si>
    <t>Socializar los documentos 
Ficha de Caracterización del proceso, 
Carnetización de usuarios servicios de salud y Auditoria Medica en Punto de Atención.</t>
  </si>
  <si>
    <t xml:space="preserve">SUBDIRECCION DE PRESTACIONES SOCIALES </t>
  </si>
  <si>
    <t>Garantizar el cumplimiento de los objetivos del proceso mediante la aplicación de los procedimientos adecuados y adoptados al SIG</t>
  </si>
  <si>
    <t>COORDINADOR GIT PRESTACIONES ECONOMICAS / ENCARGADA DE LA ACTUALIZACION DE DOCUMENTOS DEL SIG.</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</si>
  <si>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</si>
  <si>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ACTUALIZAR LOS SIGUIENTES DOCUMENTOS DEL SIG ASI: 
1, INCLUSION PENSIONADOS EN NOMINA    
2, TRASLADO A OTRA EPS O ENTIDAD DEL REGIMEN COMÚN.
3, DESCUENTOS POR EMBARGOS
4, TRASLADO PUNTO DE PAGO DE PENSION.
5, RETIRO DE PENSIONADO POR FALLECIMIENTO</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</si>
  <si>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</si>
  <si>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</si>
  <si>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26/11/2014
13/02/2015</t>
  </si>
  <si>
    <t>CA00614</t>
  </si>
  <si>
    <t xml:space="preserve">GESTION SERVICIOS DE SALUD </t>
  </si>
  <si>
    <t xml:space="preserve">Se evidencia falta de efectividad en los planes de mejoramiento iniciados por los resultados de la auditoria médica, ya que se observan repetitivos a lo largo del último año con el proveedor FUNDACIÓN MÉDICO PREVENTIVA, así mismo no se evidencia evaluación realizada a dicho contrato finalizado en el año 2013, acorde a lo requerido en el procedimiento Hojas de vida y evaluación de proveedores cod. APGCCGADPT03.
Así mismo, se evidencia que los planes de mejoramiento adelantados con la Clínica de Santiago de Cali, no se han cumplido a cabalidad de acuerdo con los plazos establecidos y aunque el Subdirector de Prestaciones Sociales, indica que se han realizado reuniones a nivel directivo, no se evidencia actas que determine las decisiones tomadas a este nivel.
</t>
  </si>
  <si>
    <t>Falta de identificación clara y específica del responsable de realizar el seguimiento a los contratos de salud, teniendo en cuenta los seguimientos de auditoría médica y seguimiento financiero a los mismos.
Falta de socialización del procedimiento a los funcionarios encargados de realizar la evaluación de los proveedores.
Incumplimiento de los planes de mejoramiento por parte de los contratistas de servicios de salud</t>
  </si>
  <si>
    <t>Elaborar el Manual de interventoria incluyendo el seguimiento a los contratos de salud. 
Socializar el procedimiento de evaluación de proveedores a las personas encargadas de realizar la evaluación.
Aplicación de medida coercitiva para persuadir al contratista  a cumplir con los planes de mejoramiento.</t>
  </si>
  <si>
    <t>Generar acciones tendientes a realizar evaluaciones a los contratos de salud.
Generar acciones para que se cumplan los planes de mejoramiento suscritos por los contratistas</t>
  </si>
  <si>
    <t xml:space="preserve">Aprobación del Manual de interventoria de la entidad.
</t>
  </si>
  <si>
    <t xml:space="preserve">Un manual de interventoria aprobado
</t>
  </si>
  <si>
    <t xml:space="preserve">OFICINA ASESORA JURIDICA </t>
  </si>
  <si>
    <t xml:space="preserve">JEFE OFICINA ASESORA JURIDICA </t>
  </si>
  <si>
    <t>CA00115</t>
  </si>
  <si>
    <t>CA00215</t>
  </si>
  <si>
    <t>CA00315</t>
  </si>
  <si>
    <t>GESTION TICS</t>
  </si>
  <si>
    <t>CA00415</t>
  </si>
  <si>
    <t>CA00515</t>
  </si>
  <si>
    <t>CA00615</t>
  </si>
  <si>
    <t>CA00715</t>
  </si>
  <si>
    <t>CA00815</t>
  </si>
  <si>
    <t>GESTION DE RECURSOS FINANCIEROS</t>
  </si>
  <si>
    <t>CA00915</t>
  </si>
  <si>
    <t>CA01015</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</si>
  <si>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</si>
  <si>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de TIC'S no se ha definido adecuadamente los puntos de control de la ventanilla virtual con respecto al CHAT de la entiad, lo anterior incumpliendo el requisito 8.2.1 de la norma NTCGP 1000-2009 para garantizar que se cuente con mecanismos eficaces, eficientes y continuos con la satisfaccion del cliente.</t>
  </si>
  <si>
    <t>No se evidencio actualizacion del normograma institucional, toda vez que contiene normatividad que ya no es aplicable al proceso como son las leyes 152-94 y 1151-07 ( Planes Nacionales de desarrollo- todo) la resolucion institucional No. 143-08 y, no hay claridad sobre el articulado de las normas y su aplicacion especifica al proceso; lo que impide la identificacion y control de documentos externos; imcumpliendo lo establecido en la NTGP 1000: 2009 4.2.3.f</t>
  </si>
  <si>
    <t>No se encuentran documentadas las acciones de mejora de los cumplimientos del Plan de Manejo de Riesgos del area contable, en lo que se refiere la NO conformidad potenciales de la auditoria de calidad II ciclo 2013 ( CA05213-P)</t>
  </si>
  <si>
    <t>No se viene dando cumplimiento al procedimiento conciliacion entre procesos.</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</si>
  <si>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</si>
  <si>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El nomograma institucional se encuentra desactualizado, todo vez que vez que no se evidencio la normatividad aplicable al proceso tales como son las leyes 1712 de 2014 y la 1471 de 2011 ley anticorrupcion; incumpliendo lo establecido en la NTCGP 1000: 2009 4.2.3(f)</t>
  </si>
  <si>
    <t>Se evidencio que el Proceso de Gestion Documental no tiene Calibrado el Sistema de Medicion de temperatura y humedad, incumpliendo el numeral 6,3 de la norma NTCGP1000:2009 en donde se establece que: la entidad debe determinar, proporcionar y mantener la infraestructura necesaria para lograr la conformidad con los requisitos del producto y/o servicio.</t>
  </si>
  <si>
    <t>No se realizaron las actividades de los planes institucionales en los tiempos programados ( Preventivo en el mapa de Riesgos y,  Correctivos en el Plan de Mejoramiento- corte a diciembre 31 de 2014); lo que impide resultados eficaces y eficientes del proceso; incumpliendo con el numeral 8.2.3. de la NTGP 1000:2009</t>
  </si>
  <si>
    <t>Revisar y  actulaizar los 3 indicadores que requieran modificacion</t>
  </si>
  <si>
    <t>tres hojas de vida de indicadores</t>
  </si>
  <si>
    <t>Jefe oficina asesora de planeacion /Profesional II</t>
  </si>
  <si>
    <t>JEFE OFICINA ASESORA DE PLANEACION Y SISTEMAS / TECNICO</t>
  </si>
  <si>
    <t xml:space="preserve">JEFE OFICINA ASESORA DE PLANEACION </t>
  </si>
  <si>
    <t>JEFE OFICINA ASESORA DE PLANEACION / PROFESIONALES III</t>
  </si>
  <si>
    <t xml:space="preserve">No se tiene contemplado el tiempo de presentacion en el procedimiento </t>
  </si>
  <si>
    <t>actualizar el procedimiento Revision por la Direccion.</t>
  </si>
  <si>
    <t>Establecer una fecha  para la la publicacion del informe de revision por la direccion.</t>
  </si>
  <si>
    <t>PROCEDIMIENTO ACTUALIZADO Y SOCIALIZADO</t>
  </si>
  <si>
    <t>Falta de conocimiento de los funcionarios asignados a ejeutar esta tarea en el tema del analisis de causas e implementacion de aciones preventivas.</t>
  </si>
  <si>
    <t>socializar el instructivo de analisis de causas a los funcionarios nuevos del proceso.</t>
  </si>
  <si>
    <t>colocar en practica los conocimientos adquiridos según socializarcion del instructivo de analisis de causas</t>
  </si>
  <si>
    <t>LISTA DE ASISTENCIA A EVENTO</t>
  </si>
  <si>
    <t>SOCIALIZACION DE INSTRUCTIVO DE ANALISIS DE CAUSAS.</t>
  </si>
  <si>
    <t xml:space="preserve">REALIZAR CRONOGRAMA CON LOS PROCESOS DEL FPS PARA SEGUIMIENTO </t>
  </si>
  <si>
    <t>LOGRAR MAYOR COMPROMISO DE PARTE DE LOS PROCESOS EN EL CUMPLIMIENTO DE LAS ACCIONES DEL PMR</t>
  </si>
  <si>
    <t>CRONOGRAMA DE SEGUIMIENTO PMR MENSUAL POR PROCESOS</t>
  </si>
  <si>
    <t>CUMPLIMIENTO DEL CRONOGRAMA</t>
  </si>
  <si>
    <t>LAS NORMAS MENCIONADAS NO FUERON INCLUIDAS EN SU MOMENTO EN EL NORMOGRAMA DEL PROCESO, POR CONSIDERAR QUE SU APLICACIÓN ES PARA TODA LA ENTIDAD.</t>
  </si>
  <si>
    <t>ENVIAR MEMORANDO A LA FUNCIONARIA ENCARGADA DE ACTUALIZAR EL NORMOGRAMA DEL PROCESO, CON EL FIN DE QUE DENTRO DE LOS 5 PRIMEROS DIAS DE CADA MES REMITA AL FUNCIONARIO ENCARGADO DE CONSOLIDAR EL NORMOGRAMA PARA SU ACTUALIZACION.</t>
  </si>
  <si>
    <t>EVITAR QUE EL PROCESO NO ESTE ACTUALIZADO EN LAS NORMAS QUE RIGEN EL QUE HACER DEL MISMO.</t>
  </si>
  <si>
    <t>GIT PRESTACIONES ECONOMICAS</t>
  </si>
  <si>
    <t>REVISAR Y ACTUALIZAR EL NORMOGRAMA DEL PROCESO.</t>
  </si>
  <si>
    <t>TECNICO ADMINISTRATIVO ENCARGADO</t>
  </si>
  <si>
    <t>MANTENER ACTUALIZADO EL NORMOGRAMA DEL PROCESO</t>
  </si>
  <si>
    <t>CORREO ELECTRONICO</t>
  </si>
  <si>
    <t>GIT ATENCION AL CIUDADANO</t>
  </si>
  <si>
    <t>PROFESIONAL VIII / SECRETARIA EJECUTIVO</t>
  </si>
  <si>
    <t xml:space="preserve">FALTA DE CONTROLES AL INTERIOR DEL PROCESO </t>
  </si>
  <si>
    <t>ESTABLECER UN PLAN DE CONTIGENCIA PARA REDEFINIR FUNCIONES Y RESPONSABILIDADES PARA EL CUMPLIMIENTO DEL 100% DE LAS ACCIONES</t>
  </si>
  <si>
    <t>DAR CUMPLIMIENTO AL 100% DE LAS ACCIONES ESTABLECIDAS EN EL PMI Y PMR</t>
  </si>
  <si>
    <t>CUMPLIMIENTO DEL PLAN DE CONTINGENCIA AL 100%</t>
  </si>
  <si>
    <t xml:space="preserve">PLAN DE CONTINGENCIA </t>
  </si>
  <si>
    <t xml:space="preserve">PROFESIONAL VIII </t>
  </si>
  <si>
    <t>Falta de asignación de responsables en los procesos a conciliar.</t>
  </si>
  <si>
    <t>Continuidad en el analisis de las partidas presentadas al Comité  De Sostenibilidad Financiera,  en Diciembre de 2013.</t>
  </si>
  <si>
    <t>Revisar y presentar partidas resultantes de la ultima reforma tributaria aprobada,  ante el Comité de Sostenibilidad Financiera.</t>
  </si>
  <si>
    <t>Asegurar la razonabilidad de los saldos en los Estados Financieros.</t>
  </si>
  <si>
    <t>Realizar la entrega formal y la capacitacion al funcionario que designe Atencion al Ciudadano.</t>
  </si>
  <si>
    <t>Acta de entrega del modulo</t>
  </si>
  <si>
    <t>Acta de entrega</t>
  </si>
  <si>
    <t>No se encuentra en funcionamiento la vetanilla unica de los servicios en la entidad.</t>
  </si>
  <si>
    <t>Poner en funcionamiendo los servicios de la ventanilla de la pagina Web.</t>
  </si>
  <si>
    <t>Coordinador GIT Gestion Bienes Compras y Servicios Administrativos</t>
  </si>
  <si>
    <t>Falta de disponibilidad de Recursos Financieros.</t>
  </si>
  <si>
    <t>CI00115</t>
  </si>
  <si>
    <t>No se da cumplimiento al control del Producto y/o Servicio No Conforme en el FPS.</t>
  </si>
  <si>
    <t>CONTROL INTERNO</t>
  </si>
  <si>
    <t>No estaba debidamente documentada e implementada.</t>
  </si>
  <si>
    <t>Documentar debidamente la metodologia para identificacion, control y seguimiento del producto y/o servicio No conforme</t>
  </si>
  <si>
    <t xml:space="preserve">Realizar una adecuada implementacion de la metodologia establecida para  la identificacion, control y seguimiento del producto y/o servicio No conforme, con el proposito de Garantizar una prestacion del Servicio Eficiente y Eficaz. </t>
  </si>
  <si>
    <t>Metodologia Documentada y aprobada mediante Resolucion.</t>
  </si>
  <si>
    <t>Procedimiento Matriz de Identificacion y Formato de Control y seguimientos aprobados</t>
  </si>
  <si>
    <t>Mesas de Trabajos Realizadas en conjunto con los procesos Misionales y de Apoyo.</t>
  </si>
  <si>
    <t>Mesas de Trabajo Realizadas con los procesos, Gestion servicio Salud, Gestion Prestaciones Economicas, Atencion al Ciudadano, Gestion Documental y Gestion Recursos Financieros</t>
  </si>
  <si>
    <t>JEFE DE LA OFICINA ASESORA DE PLANEACION Y SISTEMAS/ ADMINISTRADOR DEL PRODUCTO NO CONFORME</t>
  </si>
  <si>
    <t>Jefe oficina asesora de planeacion Y Administrador  Plan de Mejoramiento.</t>
  </si>
  <si>
    <t>Ficha de caracterización actualizada y socializada</t>
  </si>
  <si>
    <t>Actualizar y socializar la ficha de caracterización del proceso.</t>
  </si>
  <si>
    <t>Liderar el subdirector financiero la actualizacion en la ficha de caracterización y socialización a los coordinadores.</t>
  </si>
  <si>
    <t>Asegurar la interrelación del proceso con los demas procesos de la entidad.</t>
  </si>
  <si>
    <t>Falta decoordinación en el proceso para unificar criterio en la estandarizacion en la ficha de caracterizacion del proceso.</t>
  </si>
  <si>
    <t>Presentar al Comité de Sostenibilidad Financiera partidas para su estudio.</t>
  </si>
  <si>
    <t>Acta de realizacion de Comité Sostenibilidad Financiera</t>
  </si>
  <si>
    <t>Subdirección Financiera</t>
  </si>
  <si>
    <t xml:space="preserve">SUBDIRECTOR FINANCIERO </t>
  </si>
  <si>
    <t>SUBDIRECTOR FINANCIERO  Y SECRETARIO GENERAL</t>
  </si>
  <si>
    <t>SUBDIRECTOR FINANCIERO, COORDINADORES, JEFES DE OFICINA Y SUBDIRECTOR PRESTACIONES SOCIALES</t>
  </si>
  <si>
    <t>Jefe Oficina Asesora de Planeacion y Sistemas / Tecnico II .</t>
  </si>
  <si>
    <t>Jefe Oficina Asesora de Planeacion y Sistemas / Profesional VIII .</t>
  </si>
  <si>
    <t>Jefe Oficina Asesora de Planeacion y Sistemas  / Profesional VIII  / Tecnico II Y I</t>
  </si>
  <si>
    <t>Actualización y socialización del procedimiento  REVISION POR LA DIRECCION</t>
  </si>
  <si>
    <t xml:space="preserve">Actualización del procedimiento  AUTORREGULACIÓN Y GESTION ETICA EN EL FPS ESDESDIGPT03 </t>
  </si>
  <si>
    <t>Procedimiento Actualizado</t>
  </si>
  <si>
    <t>JEFE OFICINA ASESORA DE PLANEACION/ PROFESIONALES III</t>
  </si>
  <si>
    <t>Incremento en las cargas de trabajo para el personal del proceso que ha impedido la revisión exhaustiva de los procedimientos existentes</t>
  </si>
  <si>
    <t>PRESENTAR EL FOLLETO TRAMITES DE LA ENTIDAD A OPS PARA REVISION TECNICA</t>
  </si>
  <si>
    <t>REALIZAR REUNION Y DEFINIR CRONOGRAMA PARA LA ELABORACION DEL VIDEO INSTITUCIONAL</t>
  </si>
  <si>
    <t>Actas mensuales de comité de sostenibilidad financiera</t>
  </si>
  <si>
    <t>INCORPORAR LA OBRA AL CONTRATO VIGENTE</t>
  </si>
  <si>
    <t xml:space="preserve">SOLICITAR MEDIANTE CORREO ELETRONICO LA REVISION Y PUESTA EN FUNCIONAMIENTO DEL MAESTRO DE DOCUMENTOS EN LAS DIVISIONES </t>
  </si>
  <si>
    <t>Auditoria Control Interno</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</si>
  <si>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</si>
  <si>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</si>
  <si>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GESTION BIENES TRANFERIDOS</t>
  </si>
  <si>
    <t>31/12/1015</t>
  </si>
  <si>
    <t xml:space="preserve">Falta de Personal </t>
  </si>
  <si>
    <t xml:space="preserve">(Profesional especializado) / Tecnico Adminitrativo  </t>
  </si>
  <si>
    <t>(Profesional especializado) /   (Auxiliar Administrativo)  y Tecnico Administrativo</t>
  </si>
  <si>
    <t>3105/2015</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</si>
  <si>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</si>
  <si>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Sanear Bienes Inmuebles  Traferidos por los Ferrocarriles Nacionales a FPS  y Gestionar Documentacion. </t>
  </si>
  <si>
    <t>Se realizo un Cronograma para la Realizacion de los Procedimientos el cual se encuentra en la Matriz de Riesgo.</t>
  </si>
  <si>
    <t>Actualizar los Procedimiento del Proceso.</t>
  </si>
  <si>
    <t>Actualizar 18 Procedimientos. Si se presenta el caso eliminar o Crear nuevos Procedimientos.</t>
  </si>
  <si>
    <t>Procedimientos  Actualizados</t>
  </si>
  <si>
    <t>Inmuebles legalizados y Documentos Aprobados</t>
  </si>
  <si>
    <t>Modificar y actualizar el procedimiento "APGRFGCOPT13    LIBROS OFICIALES DE CONTABILIDAD   Y APGRFGCOPT14 con puntos de control.</t>
  </si>
  <si>
    <t>Socializar los cambios introducidos al procedimiento  "APGRFGCOPT13 Y APGRFGCOPT14   LIBROS OFICIALES DE CONTABILIDAD   con puntos de control.</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</si>
  <si>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</si>
  <si>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coordinador Grupo Interno de Trabajo Contabilidad</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</si>
  <si>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</si>
  <si>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Grupo Interno de Trabajo de  Contabilidad</t>
  </si>
  <si>
    <t>22/10/2014
02/03/2015</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</si>
  <si>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</si>
  <si>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P</t>
  </si>
  <si>
    <t>T</t>
  </si>
  <si>
    <t>SI</t>
  </si>
  <si>
    <t xml:space="preserve">La ficha de caracterizacion del proceso fue actualizada y aprobada  con la inclusion de los numerales de la NTC - GP 1000 mediante resolucion No 0221 del 18 de Febrero del 2015. </t>
  </si>
  <si>
    <t>Profesional VIII / profesional I</t>
  </si>
  <si>
    <t xml:space="preserve">LINA ALEJANDRA MORALES </t>
  </si>
  <si>
    <t>C</t>
  </si>
  <si>
    <t>Mediante link: http://190.60.243.34/PROCESO%20DE%20SERVICIOS%20DE%20SALUD.htm se evidencia la ficha de caracterización del proceso actualizada en su version 3,0 del 18/02/2015 mediante la resolución 0221, incluyendo LOS REQUISITOS DE LA NORMA NTC-GP 1000:2009 Numeral 7,1 7,2,1 7,2,2 Y 7,2,3 7,4,1 7,4,2 7,4,3 7,5,1 7,5,2 7,5,3 7,5,4 , LA MISMA FUE SOCIALIZADA MEDIANTE CORREO ELECTRONICO EL PASADO 02/03/2015 A NIVEL NACIONAL Y A LOS FUNCIONARIOS DEL PROCESO.</t>
  </si>
  <si>
    <t>SI, SE DA EFICACIA A LA META TENIENDO EN CUENTA QUE LOS FUNCIONARIOS INTERVINIENTES EN EL CUMPLIMIENTO DE LA MISMA TIENEN PLENO CONOCIMIENTO DE LAS ACTIVIDADES ESTABLECIDAS EN LA FICHA DE CARACTERIZACION</t>
  </si>
  <si>
    <t>CARGO DEL FUNCIONARIO (S)</t>
  </si>
  <si>
    <t>Realizacion de la socializacion del procedimiento COPIAS DE SEGURIDAD DE USUARIOS Y SERVIDORES Cód. APGTSOPSPT02; con los funcionarios del proceso y quienes participen de su ejecucion.</t>
  </si>
  <si>
    <t>(Profesional Especializado) /  (Subalmacenista)</t>
  </si>
  <si>
    <t>CA01115</t>
  </si>
  <si>
    <t>GIT SERVICIOS DE SALUD</t>
  </si>
  <si>
    <t>Se evidencia que la no conformidad numerada como 5/6 de la auditoria de re-certificación referente a la desactualización de los procedimientos de: Auditoria médica de puntos de atención, código # MIGSSGSSPY01, funcionamiento comité técnico científico y pago por conceptos medicamentos, servicios médicos, y prestaciones de salud, código # MIGSSGSSPY03, no ha sido eficaz ya que se evidencian desactualizados aun en el aplicativo del Sistema de Gestión de Calidad.</t>
  </si>
  <si>
    <t>AUDITORIA EXTERNA</t>
  </si>
  <si>
    <t xml:space="preserve">falta de oportunidad en la revisiòn de los documentos para su actualizaciòn </t>
  </si>
  <si>
    <t>Actualizar y Socializar los procedimientos Auditoria médica de puntos de atención código MIGSSGSSPT01 y MIGSSGSSPY03 Funcionamiento Comite Tecnico Cientifico y Pago por Conceptos Medicamentos, Servicios Medicos y prestacion de Salud NO POS a contratistas, con todo el equipo responsable de su aplicación.</t>
  </si>
  <si>
    <t>Procedimientos código# MIGSSGSSPT01 y código#  MIGSSGSSPT03, actualizados mediante acto administrativo y socializados.</t>
  </si>
  <si>
    <t>SUBDIRECTOR DE PRESTACIONES SOCIALES / COORDINADOR GIT DE SERVICIOS DE SALUD</t>
  </si>
  <si>
    <t xml:space="preserve">Cambios constantes en la Normatividad aplicable al proceso </t>
  </si>
  <si>
    <t>Establecer puntos de control en el INSTRUCTIVO PARA LA MODIFICACION DEL MANUAL DE PROCESOS Y PROCEDIMIENTOS DEL SIG</t>
  </si>
  <si>
    <t>Actualizar el INSTRUCTIVO PARA LA MODIFICACION DEL MANUAL DE PROCESOS Y PROCEDIMIENTOS DEL SIG, Estableciendo en el mismo la revisión semestral de la documentación de cada proceso.</t>
  </si>
  <si>
    <t>Instructivo  ESDESOPSIT01 actualizado mediante acto administrativo y socializado</t>
  </si>
  <si>
    <t xml:space="preserve">JEFE OFICINA ASESORA DE PLANEACION Y SISTEMAS </t>
  </si>
  <si>
    <t>PROFESIONAL III</t>
  </si>
  <si>
    <t>SUBDIRECCION DE PRESTACIONES SOCIALES</t>
  </si>
  <si>
    <t>CA01215</t>
  </si>
  <si>
    <t>Se está haciendo uso del logo de Bureau Veritas Certification en plantillas de comunicaciones internas tales como oficios y memorandos en los cuales se observa que el número de certificado no cuenta con el número actualizado del certificado entregado en la auditoria del año anterior.</t>
  </si>
  <si>
    <t>Desconocimiento de las condiciones del uso del logo de BUREAU VERITAS en las plantillas de comunicaciones internas en el FPS.</t>
  </si>
  <si>
    <t>Definir los documentos en los cuales se va a utilizar el logo de certificaciòn de BUREAU VERITAS y actualizar las plantillas para su aprobaciòn.</t>
  </si>
  <si>
    <t>Dar el uso adecuado a los logos de BEREAU VERITAS en las plantillas de las comunicaciones del F.P.S.</t>
  </si>
  <si>
    <t>Elaboraciòn de las plantillas de comunicaciones del FPS</t>
  </si>
  <si>
    <t xml:space="preserve">Elaboraciòn de las plantillas de comunicación </t>
  </si>
  <si>
    <t>OFICINA ASESORA DE PLANEACION Y SISTEMAS</t>
  </si>
  <si>
    <t>JEFE PLANEACION Y SISTEMAS / PROFESIONAL VIII</t>
  </si>
  <si>
    <t xml:space="preserve">Enviar las plantillas para aprobaciòn a BUREAU VERITAS. </t>
  </si>
  <si>
    <t>Aprobaciòn de las plantillas de comunicaciones del FPS por parte de BUREAU VERITAS</t>
  </si>
  <si>
    <t xml:space="preserve">Envio de Correo electronico </t>
  </si>
  <si>
    <t>Implementaciòn y socializaciòn de las plantillas de comunicación al interior del F.P.S.</t>
  </si>
  <si>
    <t>Dar a conocer al interior del FPS las nuevas plantillas de comunicaciones</t>
  </si>
  <si>
    <t>correo electronico</t>
  </si>
  <si>
    <t>CA01315</t>
  </si>
  <si>
    <t>Se evidencia que la no conformidad numerada como 3/6 de la auditoria de re-certificación referente a que no se evidencia la respuestas a algunas quejas dentro de los términos de ley (código contencioso administrativo), no ha sido eficaz ya que en los siguiente casos de la muestra se observa:
- 201522000000157: según el sistema ORFEO la queja aun está abierta. La queja se respondió el 23 de enero llega a la entidad el 2 de enero
- 201522000000437: recibida el 9 de enero de 2015 sin respuesta a la fecha, última actuación en ORFEO el momento en que se digitalizó la queja.
- 201522000000567: recibida el 9 de enero de 2015 sin respuesta a la fecha, última actuación en ORFEO el momento en que se digitalizó la queja.
- 201522000000677: según el sistema ORFEO la queja aún está abierta. La queja se respondió el 11 de febrero llega a la entidad el 13 de enero con respuesta por fuera de tiempos acorde al nuevo Código Contencioso Administrativo.</t>
  </si>
  <si>
    <t>Falta de orientaciòn y seguimiento ala contestaciòn oportuna de la PQRDS</t>
  </si>
  <si>
    <t>Capacitar en la metodologia de atenciòn de PQRDS a los funcionarios que intervienen en la misma a nivel nacional.</t>
  </si>
  <si>
    <t>Garantizar la respuesta oportuna de las PQRDS allegadas al F.P.S.</t>
  </si>
  <si>
    <t xml:space="preserve">Orientar a Nivel Nacional sobre la metodologia y puntos de control para la contestacion oportuna del 100% de las PQRDS. </t>
  </si>
  <si>
    <t>Seguimiento semanal</t>
  </si>
  <si>
    <t>Secretaria General</t>
  </si>
  <si>
    <t>Profesional I</t>
  </si>
  <si>
    <t>Actualizar el procedimiento CONTROL DE LA GESTIÓN DE LAS PQRSD CONSOLIDADO, estableciendo en el mismo seguimientos y puntos de control para la contestaciòn oportuna del 100% de las PQRDS.</t>
  </si>
  <si>
    <t>Procedimiento CONTROL DE LA GESTIÓN DE LAS PQRSD CONSOLIDADO</t>
  </si>
  <si>
    <t>Procedimiento actualizado</t>
  </si>
  <si>
    <t>Falta de divulgación del manual de funcionamiento del aplicativo ORFEO.</t>
  </si>
  <si>
    <t>socializar al interior del FPS el manual de funcionamiento del aplicativo ORFEO</t>
  </si>
  <si>
    <t>Enviar correos electronicos de socializacion del manual de funcionamiento del aplicativo ORFEO</t>
  </si>
  <si>
    <t>Realizar auditoria al interior del FPS con el fin de verificar la eficacia en las respuestas a las PQRDS en ORFEO.</t>
  </si>
  <si>
    <t xml:space="preserve">Garantizar el seguimiento a las PQRDS mediante el aplicativo de correspondencia ORFEO </t>
  </si>
  <si>
    <t>Informe de auditoria</t>
  </si>
  <si>
    <t>Apropiacion insuficiente de recursos a la entidad por parte del Ministerio de Hacienda y credito Publico.</t>
  </si>
  <si>
    <t>Realizar Avaluo Técnico bienes inmuebles a comercializar</t>
  </si>
  <si>
    <t>PROFESIONAL ESPECIALIZADO</t>
  </si>
  <si>
    <t>Recuperación del predio ubicado en la dorada caldas</t>
  </si>
  <si>
    <t xml:space="preserve">Redefinición de las hojas de vida de los indicadores del proceso Bienes Transferidos </t>
  </si>
  <si>
    <t>CI00215</t>
  </si>
  <si>
    <t>No se evidencia la elaboracion de las hojas de vida de los equipos de computo</t>
  </si>
  <si>
    <t>Se  tenia dispuesta una base de datos de equipos de computo mas no  de hojas de vida.</t>
  </si>
  <si>
    <t>Hacer el levantamiento de las hojas de vida</t>
  </si>
  <si>
    <t>Idenificar los equipos de la entidad y la situacion actual en la que se encuentra.</t>
  </si>
  <si>
    <t>Realizar el levantamiento de la infomacion de los equipos de la entidad.</t>
  </si>
  <si>
    <t>Unidad</t>
  </si>
  <si>
    <t xml:space="preserve">Oficina Asesora de Planeacion y Sistemas </t>
  </si>
  <si>
    <t>Oficina Asesora de Planeacion y Sistemas/  tecnico 1</t>
  </si>
  <si>
    <t>CI00315</t>
  </si>
  <si>
    <t>No se evidencia cumplimiento del plan de mejoramiento para los hallazgos detectados por la supersalud en la visita de auditoria de 2014</t>
  </si>
  <si>
    <t>No hay una conciliacion efectiva entre la base de datos de las hojas de vida y el inventario.</t>
  </si>
  <si>
    <t>Conciliacion entre base de datos</t>
  </si>
  <si>
    <t>Tener una base de datos conciliadal del estado actual del inventario de harward y sowfar de la entidad.</t>
  </si>
  <si>
    <t>Base de datos conciliada</t>
  </si>
  <si>
    <t>CA01615</t>
  </si>
  <si>
    <t xml:space="preserve">Se hace la observación de indentificar indicadores que evidencia seguimiento a la Eficiencia, Efectividad y Eficacia para medir los diferentes procesos de la Entidad.                                                                </t>
  </si>
  <si>
    <t>FALTA DE ORIENTACIÓN  EN LA ADMINISTARCIÓN DE INDICADORES .</t>
  </si>
  <si>
    <t xml:space="preserve">REALIZAR MESA DE TRABAJO CON LA OPS PARA REVISAR LA PERTINENCIADE LOS INDICADORES DENTRO DEL PROCESO </t>
  </si>
  <si>
    <t>ESTABLECER INDICADORES QUE MIDAN LA EFICIENCIA, EFECTIVIDAD Y EFICACIA DENTRO DEL PROCESO.</t>
  </si>
  <si>
    <t>REVISAR Y ACTUALIZAR LOS INDICADORES DEL PROCESO DE ATENCIÓN AL CIUDADANO  QUE REQUIRAN MODIFICACION</t>
  </si>
  <si>
    <t xml:space="preserve">
CINCO HOJAS DE VIDA DE INDICADORES
</t>
  </si>
  <si>
    <t>CI01015</t>
  </si>
  <si>
    <t>GESTION SERVICIOS DE SALUD ( AFILIACIONES Y COMPENSANCION)</t>
  </si>
  <si>
    <t>Incumplimiento la metodología establecida por Gestión Documental; la bandeja de impresión “321 NOVEDADES” del aplicativo ORFEO se encuentra con 22 radicados pendientes sin 4 chulo; 16 radicados del 2014 y 6 radicados pendientes de la vigencia 2015 (FEBRERO Y MARZO); de la bandeja de impresión “320 AFILIACIONES1” se encuentra con 40 radicados pendientes sin 4 chulo; 2 radicados de 2010, 2 radicados de 2011, 8 radicados de 2012, 9 radicados de 2013, 14 radicados de 2014 y 5 radicados de 2015.</t>
  </si>
  <si>
    <t>CI00415</t>
  </si>
  <si>
    <t xml:space="preserve">La Ley 1712 Art. 9 Inc (b) del 06 de Marzo de 2014. Establece lo siguiente cito texto:” Artículo  9°.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Se viene dando cumplimiento a la Ley en todo su aspecto excepto a que no existe internamente un procedimiento establecido para el cumplimiento del mismo.
</t>
  </si>
  <si>
    <t>AUDITORIA CONTROL INTERNO</t>
  </si>
  <si>
    <t>CI01115</t>
  </si>
  <si>
    <t xml:space="preserve">Incumplimiento la metodología establecida por Gestión Documental; la bandeja de impresión presenta “808” radicados en el aplicativo ORFEO desde la vigencia 2010.
</t>
  </si>
  <si>
    <t>CA01715</t>
  </si>
  <si>
    <t>SERVICIOS DE SALUD (CARTAGENA)</t>
  </si>
  <si>
    <t>Se evidencia radicado No 2014-347-000937-2. Formulario para solicitud de valoracion ususario. Fecha:  11/02/2008. Codigo: MIGSSSPSO12. Sin Versión.  
Asi mismo el formato no se puede ver en el listado maestro de documentos del SIG.</t>
  </si>
  <si>
    <t>AUDITORIA CONTROL DE CALIDAD</t>
  </si>
  <si>
    <t>CI01415</t>
  </si>
  <si>
    <t>Incumplimiento en la legalización de las actas del Comité Institucional de Desarrollo Administrativo, de las sesiones realizadas en el mes de marzo de 2015.</t>
  </si>
  <si>
    <t>CI01315</t>
  </si>
  <si>
    <t>Incumplimiento en la presentación y publicación del Informe de Gestión del FPS vigencia 2014.</t>
  </si>
  <si>
    <t>Crear una guia de orientacion para el buen uso del aplicativo ORFEO,  ( el buen uso de las plantillas, creacion de expedientes virtuales, perdida de documentos del archivo de Gestion y central y el modulo de impresión de los radicados de ORFEO), en todo lo relacionado con las comunicaciones oficiales.</t>
  </si>
  <si>
    <t>Realizar una jornada de sensibilizacion para el buen uso del aplicativo ORFEO en todo lo relacionado con las comunicaciones oficiales.</t>
  </si>
  <si>
    <t>Tener un criterio unico al momento de radicar, tramitar cualquier radicado del aplicativo ORFEO.</t>
  </si>
  <si>
    <t>Contar con una guia de orientacion para toda la entidad en el buen uso del aplicativco ORFEO en todo lo relacionado con las comunicaciones oficiales.</t>
  </si>
  <si>
    <t>Todos los usuarios del aplicativo ORFEO tengan conocimiento del buen uso del aplicativo ORFEO en todo lo relacionado con las comunicaciones oficiales.</t>
  </si>
  <si>
    <t>Guia de Orientacion para el manejo de las comunicaciones oficiales en el aplicativo ORFEO.</t>
  </si>
  <si>
    <t>Evidenciar la sensibilizacion de la Guia de Orientacion por parte de los funcionarios del FPS.</t>
  </si>
  <si>
    <t>(Secretaria General)/(Coordinador Atención al Ciudadano y Gestión Documental) (Profesional II Gestión Documental),(profesional II Atencion al Ciudadano)</t>
  </si>
  <si>
    <t>Solicitar por medio de correo electronico al GIT compras, bienes y servicios administrativos la entrega del certificado donde demuestre que el aparato electronico encargado de medir la temperatura y la unidad relativa del archivo central.</t>
  </si>
  <si>
    <t>Contar con un certificado el cual demuestre que el aparato utilizado para medir la temperatura y la unidad relativa del archivo central, se encuentra calibrado.</t>
  </si>
  <si>
    <t>Solicitar el certificado de calibracion del aparato utilizado para medir la temperatura y la unidad relativa del archivo central.</t>
  </si>
  <si>
    <t>Certificado de Calibracion</t>
  </si>
  <si>
    <t xml:space="preserve"> OFICINA DE ATENCION AL CIUDANO/ GESTION SERVICIOS ADMINISTRATIVOS</t>
  </si>
  <si>
    <t>CI00815</t>
  </si>
  <si>
    <t>Desactualizacion de los documentos del SIG, correspondientes al Servicio de Salud ( informe de Auditoria No 28)</t>
  </si>
  <si>
    <t>CA01915</t>
  </si>
  <si>
    <t>No se evidencia producto y/o servicios no conforme en el proceso</t>
  </si>
  <si>
    <t>CA01815</t>
  </si>
  <si>
    <t>Se evidencia procedimientos de valoracion medico- laboral por salud. Version 01. Fecha 30/06/2011. Codigo: MIGSSSGSSPT25. El procedimiento se encuentra desactualizado.</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</si>
  <si>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</si>
  <si>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</si>
  <si>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CI00715</t>
  </si>
  <si>
    <t>Incumplimiento de la actividad 1 del procedimiento Auditorias Internas del FPS que dice: " Recibe del coordinador del GIT de salud el programa Anual de Auditorias: Tipo- Auditorias Medicas PESEIGCIFO01;Dentro de los 10 primeros dias calendario al inicio de cada trimestre, para presentacion y adopcion por parte del comite coordinador del sistema de control interno y calidad". A la fecha no fue presentado al comite la programacion del II trimestre de Auditorias Medicas. Igualmente se incumplio con la actividad 6 toda vez que en el mes de febrero de 2015 no se presentaron los insumos para la realizacion de la revision por la direccion correspondiente al II semestre de2014.</t>
  </si>
  <si>
    <t>CI01215</t>
  </si>
  <si>
    <t>Incumplimiento en la aplicación de la metodologia del producto y/o servicio No conforme</t>
  </si>
  <si>
    <t>En algunos casos hemos podido evidenciar que si se tiene el 4 chulo, no obstante en otros hubo problema con la digitalizacion y la comunicación con gestion documental.</t>
  </si>
  <si>
    <t>Se hara una revision en la bandeja de aplicaciones: 321 Novedades y 320 Afiliacion 1 del aplicativo ORFEO con el proposito de eliminar esta No Conformidad.</t>
  </si>
  <si>
    <t>Mantener al dia las bandeja de impresión.</t>
  </si>
  <si>
    <t>Obtener un 100% en el cumplimiento de la digitalizacion de los documentos</t>
  </si>
  <si>
    <t>Bandejas de ORFEO actualizadas al 100%</t>
  </si>
  <si>
    <t>AFILIACIONES</t>
  </si>
  <si>
    <t>PROFESIONAL VIII</t>
  </si>
  <si>
    <t>Falta de verificacion en el listado  Maestro del documento  del SIG por cuanto este formato pertenece al GIT;  Atencion del ciudadano y Gestion documental con el codigo MIAAUOGUDFO42.</t>
  </si>
  <si>
    <t>Enviar memorando al Grupo de Control Interno para aclarar la situacion y al grupo de Gestion Documental y Atencion al Usuario para que se actualice.</t>
  </si>
  <si>
    <t>Que se mantenga actualizado el formato.</t>
  </si>
  <si>
    <t>Que se mantenga actualizado los formatos del Sistema Integral de Gestion</t>
  </si>
  <si>
    <t>Formato MIAAUOGUDFO42 Actualizado.</t>
  </si>
  <si>
    <t>PROFESIONAL I/ PROFESIONAL VIII</t>
  </si>
  <si>
    <t>Estar al dia con los documentos del SIG</t>
  </si>
  <si>
    <t>Actualizacion del 100% del Documento del SIG</t>
  </si>
  <si>
    <t>Documentos Actualizados.</t>
  </si>
  <si>
    <t>Falta de actualizacion de algunos documentos.</t>
  </si>
  <si>
    <t>Procederemos a la Actualizacion de los documentos</t>
  </si>
  <si>
    <t>GIT COORDINACION SERVICIOS DE SALUD</t>
  </si>
  <si>
    <t>No se detecto Producto No Conforme por cuanto se tomaron unas acciones preventivas que constan en Actas para evitar Productos No conforme.</t>
  </si>
  <si>
    <t xml:space="preserve">Solicitar mediante Memorando a todos los funcionarios que en caso de existir Prodcto no conforme lo reporte deacuerdo a la capacitacion que ya recibieron. </t>
  </si>
  <si>
    <t>Identificar los Productos No conforme.</t>
  </si>
  <si>
    <t>Implementacion de la metodologia del Producto No conforme.</t>
  </si>
  <si>
    <t>Producto No Conforme Detectado y reportado  100%</t>
  </si>
  <si>
    <t>Desactualizacion del Procedimiento.</t>
  </si>
  <si>
    <t>Actualizar el Procedimiento.</t>
  </si>
  <si>
    <t>Mantener actualizado elo SIG</t>
  </si>
  <si>
    <t>Actualizacion del 100% los Documento del SIG.</t>
  </si>
  <si>
    <t>Falta de personal para digitalizar.</t>
  </si>
  <si>
    <t>Solicitar a Talento Humano un funcionario adicional para que se dedique a esta labor, enviando Memorando.</t>
  </si>
  <si>
    <t>Cambiar los procedimientos que de acuerdo a los cambios normativos sea necesario modificar</t>
  </si>
  <si>
    <t>Actualizar al 100% los procedimientos que lo requiera.</t>
  </si>
  <si>
    <t>Documentos Actualizados</t>
  </si>
  <si>
    <t xml:space="preserve">Desconocimiento de los terminos consignados en el procedimiento de Comité tecnico institucional administrativo, procedimiento ESDESOPSPT10     </t>
  </si>
  <si>
    <t>Desconocimiento de los terminos consignados en el procedimiento  Audiencia Publica de rendicion de cuentas ESDESOPSPT05, y en el instructivo para la elaboracion del informe de Gestion Anual ESDESOPSIT02.</t>
  </si>
  <si>
    <t>Enviar solicitud mediante correo electronico a Contabilidad invitandolo a realizar las conciliaciones del Procedimiento Conciliacion entre procesos APGRFGCOPT28</t>
  </si>
  <si>
    <t>Incorporar la Guia del Ministerio de Hacienda como documento de consulta del proceso financiero.</t>
  </si>
  <si>
    <t>Desconocimiento de los interesados en las guias que establece y publica el SIIFen las paginas del Ministerio de Hacienda.</t>
  </si>
  <si>
    <t>Socializar y Publicar la informacion del SIIF al interior de la entidad.</t>
  </si>
  <si>
    <t>Dar a conocer el funcionamiento de la informacion del presupuesto del SIIF.</t>
  </si>
  <si>
    <t xml:space="preserve">Socializacion y Publicacion de la Guia / Documento a socializar y Publicar </t>
  </si>
  <si>
    <t>Subdirección Financiera/ Presupuesto</t>
  </si>
  <si>
    <t>COORDINADOR DE PRESUPUESTO</t>
  </si>
  <si>
    <t>Mantener publicado el Manual de informacion de Usuarios en la Intranet</t>
  </si>
  <si>
    <t xml:space="preserve">Manual de informacion de Usuarios publicada en la Intraner para su consulta. </t>
  </si>
  <si>
    <t>Grupo de trabajo de  Gestión Documental y Atención al Ciudadano</t>
  </si>
  <si>
    <t xml:space="preserve">     Publicar atraves de carteleras y en la pagina web de la entidad sobre el resultado de analisis de encuentas buzon de sugerencias y acciones correctivas adoptadas con el fin de brindar una retroalimentacion al ciudadano.</t>
  </si>
  <si>
    <t xml:space="preserve">Informe </t>
  </si>
  <si>
    <t>Elaborar las estadisticas, analisis y socializacion a los usuarios sobre la administracion de los mecanismos de participacion ciudadana de manera  semestral.</t>
  </si>
  <si>
    <t>Informe  Semestral</t>
  </si>
  <si>
    <t>Modificar el procedimiento revision y radicacion de correspondencia recibida presencial incluyendo las actividades de salud.</t>
  </si>
  <si>
    <t>Procedimientos modificados a Modificar.</t>
  </si>
  <si>
    <t>PROFESIONAL VIII/ PROFESIONAL 1</t>
  </si>
  <si>
    <t>Socializar la guia de protocolo al funcionario del proceso Atencion al Ciudadano y puntos administrativos fuera de Bogota.</t>
  </si>
  <si>
    <t>Numero de actas realizadas /  Numero de actas a realizar.</t>
  </si>
  <si>
    <t>Socializar el procedimiento del Producto No conforme a los funcionarios del proceso Atencion al Ciudadano y punto administrativo fuera de Bogota.</t>
  </si>
  <si>
    <t xml:space="preserve"> PROFESIONAL VIII/ PROFESIONAL I</t>
  </si>
  <si>
    <t>CI01515</t>
  </si>
  <si>
    <t xml:space="preserve">Se evidencia desactualización del Normograma del proceso Direccionamiento Estratégico, aun cuando se evidencia el envío de los correos por parte del proceso.
</t>
  </si>
  <si>
    <t>Falta de organización por la funcionaria encargada de la administracion del normograma de la entidad FPS</t>
  </si>
  <si>
    <t>Se establecio un punto de control donde cada funcionario verifica que las leyes o normas si fueron ajustadas a la pagina.</t>
  </si>
  <si>
    <t>Contar con que Normograma este actualizado en la fecha estipulada.</t>
  </si>
  <si>
    <t>Solicitar la actulizacion del normograma los 5 primeros dias de cada mes.</t>
  </si>
  <si>
    <t>Correo Electronico</t>
  </si>
  <si>
    <t>SECRETARIA GENERAL/ GESTION DOCUMENTAL</t>
  </si>
  <si>
    <t>TECNICO ADMINISTRATIVO ENCARGADO/ GRADO 16/ PROFESIONAL 2</t>
  </si>
  <si>
    <t>Enviar correo electronico a los jefes de los procesos que intervienen en el producto No conforme, informando que se realizara una reinduccion de la metodologia del producto y/o servicio No conforme y asi mismo realizar acompañamiento para el diligenciamiento del formato detectecion, control y seguimiento del producto y/o servicio No conforme.</t>
  </si>
  <si>
    <t>CI01615</t>
  </si>
  <si>
    <t>Incumplimiento en la concertación y publicación de los acuerdos de Gestión de la vigencia 2015; así mismo no se evidencia la evaluación de los acuerdos de Gestión de la Vigencia 2014.</t>
  </si>
  <si>
    <t xml:space="preserve">Solicitar mediante Circular a todos los funcionarios que en caso de existir Prodcto no conforme lo reporte deacuerdo a la capacitacion que ya recibieron. </t>
  </si>
  <si>
    <t>PRESTACIONES ECONOMICAS</t>
  </si>
  <si>
    <t>COORDINADOR DE PRESTACIONES ECONOMICAS</t>
  </si>
  <si>
    <t>CI00615</t>
  </si>
  <si>
    <t>GESTION DE BIENES TRANSFERIDOS</t>
  </si>
  <si>
    <t>Se evidencia incumplimiento del procedimiento APGRFSFIPT10 ADMINISTRACION PAC ( CONTROL DE PAGOS) Inc.2, por cuanto no existe evidencia de la solicitud de los requerimientos de los recursos monetarios con la debida oportunidad para el pago de los impuestos prediales, lo cual podria convertirse en un detrimento patrimonial para la entidad.( GESTION DE BIENES TRANFERIDOS)</t>
  </si>
  <si>
    <t>CI00515</t>
  </si>
  <si>
    <t>RECURSOS FINANCIEROS</t>
  </si>
  <si>
    <t>No se evidencia cumplimiento alguno en el procedimiento APGRFGCOPT28 CONCILIACION ENTRE PROCESOS, correspondiente a los meses de Enero y Febrero de 2015, por cuanto no se le ha dado cumplimiento a las conciliaciones.(GRUPO INTERNO DE TRABAJO DE CONTABILIDAD)</t>
  </si>
  <si>
    <t>Falta de socializacion del procedimiento Acuerdos de Gestion y no establecer cronograma para la entrega de la evaluacion de los mismos.</t>
  </si>
  <si>
    <t>Realizar la socializacion de los procedimientos entre los funcionarios con quienes se surten las actividades para realizar la concertacion, evaluacion y publicacion de los Acuerdos de Gestion.</t>
  </si>
  <si>
    <t>Presentar oportunamente los acuerdos de Gestion con su respectiva evaluacion</t>
  </si>
  <si>
    <t>Presentar los acuerdos de Gestion con su Evaluacion correspondiente oportunamente.</t>
  </si>
  <si>
    <t>Numero de acuerdos de Gestion presentados y evaluados.</t>
  </si>
  <si>
    <t>SUBDIRECTOR DE PRESTACIONES SOCIALES.</t>
  </si>
  <si>
    <t>Falta de digitalizacion de los tramites efectuados en el sistema Orfeo.</t>
  </si>
  <si>
    <t xml:space="preserve"> Socializar la metodología establecida por Gestión Documental a los funcionarios encargados y efectuar la depuracion de la bandeja de impresión del aplicativo Orfeo.</t>
  </si>
  <si>
    <t>Depurar la bandeja de impresión pendiente del cuarto chulo.</t>
  </si>
  <si>
    <t>Levantar acta de socializacion y designar al funcionario encargado de la depuracion de la bandeja de impresión estableciendo limite temporal.</t>
  </si>
  <si>
    <t>Acta de socializacion y designacion funcional</t>
  </si>
  <si>
    <t>COORDINADOR DE PRESTACIONES ECONOMICAS Y TECNICO ADMINISTRATIVO</t>
  </si>
  <si>
    <t>CI01715</t>
  </si>
  <si>
    <t>Se evidencia el incumplimiento del procedimiento APGSAGADPT11 control de fotocopiado, actividad No 2 toda vez que no se tiene un control de registro real y eficaz en el formato APGSAGADFO11, donde  carece de dilgenciamiento pleno de la información.</t>
  </si>
  <si>
    <t>Socializar mediante acta el  formato  SOLICITUD DE FOTOCOPIAS Código APGSAGADFO11</t>
  </si>
  <si>
    <t>Diligenciamiento total de los campos del formato    SOLICITUD DE FOTOCOPIAS Código APGSAGADFO11</t>
  </si>
  <si>
    <t>No se diligencio en su totalidad los campos del formato APGSAGADFO11 y carece del campo de la firma de quien solicita las fotocopias.</t>
  </si>
  <si>
    <t>Actualizar el formato  SOLICITUD DE FOTOCOPIAS Código APGSAGADFO11 incoporando el campo de la firma de quien solicita las fotocopias.</t>
  </si>
  <si>
    <t xml:space="preserve">Contar una herramiento  eficaz, de registro y de estadistica para asi controlar  las fotocopias con el   formato  SOLICITUD DE FOTOCOPIAS Código APGSAGADFO11 </t>
  </si>
  <si>
    <t>Generar  estadisticas precisas y confiables frente a las fotocopias generadas para poder tomar decisiones frente al servicio prestado.</t>
  </si>
  <si>
    <t>Informe estadistico del servicio de fotocopiado</t>
  </si>
  <si>
    <t>COORDINADOR DE GRUPO INTERNO DE TRABAJO DE GESTION DE BIENES, COMPRAS Y SERVICIOS ADMINISTRATIVOS</t>
  </si>
  <si>
    <t>CI01815</t>
  </si>
  <si>
    <t>Incumplimiento de la metodologia establecida por gestion documental para el control de la impresión y envio de documentos.</t>
  </si>
  <si>
    <t>Auditoria de control interno</t>
  </si>
  <si>
    <t>26 de Mayo/2015</t>
  </si>
  <si>
    <t>Falta de planeación y ejecución en el trabajo de la auxiliar 5 para el cumplimiento de esta actividad laboral</t>
  </si>
  <si>
    <t>Marcar los documentos como impresos y el medio por el cual se realiza el envio</t>
  </si>
  <si>
    <t>Colocar 3 y 4 el observado (chulo) en la bandeja de radicados de ORFEO.</t>
  </si>
  <si>
    <t>Obtener gestión documental de los años 2013, 2014 y 2015</t>
  </si>
  <si>
    <t>Bandeja de ORFEO actualizada</t>
  </si>
  <si>
    <t>Oficina Barranquilla</t>
  </si>
  <si>
    <t>Auxiliar de Oficina 5</t>
  </si>
  <si>
    <t>GESTION SERVICIOS SALUD (BARRANQUILLA)</t>
  </si>
  <si>
    <t>CI01915</t>
  </si>
  <si>
    <t>CI02015</t>
  </si>
  <si>
    <t>No existe gestión documental en forma fisica como virtualmente.</t>
  </si>
  <si>
    <t>Falta de planeación y ejecución en el trabajo de la auxiliar 5 para el cumplimiento de esta actividad laboral que es de aplicación diaria.</t>
  </si>
  <si>
    <t xml:space="preserve">Solicitar  al GIT Atencion al ciudadano y Gestion documental, el instructivo para la creación de expedientes y las TRD de esta dependencia actualizadas.Solicitar por el aplicativo orfeo DESARCHIVAR los radicados padres, Solicitar la devolucion del archivo 2013 enviado a la ciudad de Bogota, Organizar las carpetas fisicas del archivo teniendo en cuenta las TRD. </t>
  </si>
  <si>
    <t>Crear los expedientes virtuales del archivo documental de la oficina de los años 2013-2014-2015 según las TRD.</t>
  </si>
  <si>
    <t>Extemporaneidad en contestacion de quejas SUPERSALUD.</t>
  </si>
  <si>
    <t>No se realizó por parte de la Pofesional I el estricto  seguimiento y envío al usuario respuesta parcial de la solicitud enviada por el mismo. No realizó seguimiento para respuesta de definitiva. Incumplimiento de la IPS contratista  en dar respuesta a las peticiones desde la oficina de Barranquilla de la EAPB FPS FNC.</t>
  </si>
  <si>
    <t>Realizar estricto seguimiento a la gestion adelantada por el contratista y enviar respuesta parcial al usuario antes del vencimiento de terminos en caso especiales.</t>
  </si>
  <si>
    <t>Dar respuesta parcial y/o definitiva al peticionario dentro de los plazos establecidos por el ente de control</t>
  </si>
  <si>
    <t>Dar respuesta oportuna a  las quejas emitidas desde la Supersalud  a esta oficina</t>
  </si>
  <si>
    <t>Oficios de respuesta parcial y definitiva</t>
  </si>
  <si>
    <t>CI02115</t>
  </si>
  <si>
    <t xml:space="preserve"> Incumplimiento de la metodología establecida por el proceso de Gestión Documental; la bandeja de impresión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</si>
  <si>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</si>
  <si>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</si>
  <si>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Realizar mesa de trabajo para establecer los responsables para realizar el seguimiento a la empresa 472 y quien sera el responsable de realizar la actualizacion de la base de dato frente a la correspondencia devuelta.</t>
  </si>
  <si>
    <t>Enviar listado de los radicados correspondientes a funcionarios retirados al responsable del proceso de Gestion Documental para que estos casos sean analizados por el comité de archivo para definir la finalizacion del tramite.</t>
  </si>
  <si>
    <t>Mantener la bandeja de impresión del sistema orfeo correspondiente al proceso de Gestion servicio Salud (Division Central) actualizada</t>
  </si>
  <si>
    <t>Acta de mesa de trabajo donde se defina los responsables de la gestion frente a la correspondencia devuelta.</t>
  </si>
  <si>
    <t>Listado de radicados para el comité de archivo</t>
  </si>
  <si>
    <t>Listado de radicados</t>
  </si>
  <si>
    <t>Gestion Servicio Salud (Division Central)</t>
  </si>
  <si>
    <t>CI02215</t>
  </si>
  <si>
    <t>CI02315</t>
  </si>
  <si>
    <t>CI02415</t>
  </si>
  <si>
    <t>CI02515</t>
  </si>
  <si>
    <t>CI02615</t>
  </si>
  <si>
    <t>No se evidencia Organización de la Gestión Documental tanto física como virtual (Orfeo), carece de foliación, creación de expedientes virtuales, organización según TRD, marbetes, rótulos, identificación de archivadores, etc.</t>
  </si>
  <si>
    <t>Se evidencia extemporaneidad en la contestación de 32 quejas de SUPERSALUD del mes de abril y mayo de 2015; igualmente se evidencia 9 quejas vencidas sin respuesta y algunas respuestas no se encuentran asociadas al radicado</t>
  </si>
  <si>
    <t xml:space="preserve"> No se evidencia cumplimiento en la aplicación de la Encuesta de Evaluación Red de Frio, incumpliendo lo establecido en el Programa de Vacunación (PAI).</t>
  </si>
  <si>
    <t>Incumplimiento de la metodología establecida para el producto no conforme, toda vez que se evidencio devolución masiva de sobres por dirección errónea, las cuales no han sido reportadas para su corrección</t>
  </si>
  <si>
    <t>Se evidencia extemporaneidad en las respuestas a 24 derechos de petición allegados en la vigencia 2015 a la división Central</t>
  </si>
  <si>
    <t>Falta de conocimiento y verificacion del funcionario asignado para realizar la auditoria.</t>
  </si>
  <si>
    <t>verificar de manera adecuada y conforme a la normatividad vigente el archivo de gestion del proceso.</t>
  </si>
  <si>
    <t>Realizar  una nueva auditoria al archivo de gestion, por parte de un par auditor.</t>
  </si>
  <si>
    <t>obtener un informe de seguimiento del archivo de gestion documental por parte de un segundo auditor.</t>
  </si>
  <si>
    <t>informe de auditoria</t>
  </si>
  <si>
    <t>Se aumento el numero de quejas debido a cambio de la contratista prestadora del servicio de salud.</t>
  </si>
  <si>
    <t>Falta de conocimiento por parte del personal delegado para dar respuesta a las quejas durante el tiempo de contingencia</t>
  </si>
  <si>
    <t>Dar respuesta a la totalidad de las quejas</t>
  </si>
  <si>
    <t>solicitar capacitacion al GIT de gestion documental en el manejo del aplicativo para las quejas</t>
  </si>
  <si>
    <t>Contar con el personal capacitado para darle respuesta al 100% de las quejas allegadas dentro de los terminos establecidos por ley.</t>
  </si>
  <si>
    <t>100% de las quejas con su respuesta.</t>
  </si>
  <si>
    <t>Lista de capcitacion sobre el aplicativo ORFEO</t>
  </si>
  <si>
    <t>Respuestas a quejas</t>
  </si>
  <si>
    <t>Desconocimiento de la aplicabilidad, alcance y periodicidad de la normatividad vigente.</t>
  </si>
  <si>
    <t>Emitir lineamientos clar y preciso sobre la aplicabilida, alcance y periodicidad e la norma por parte de la coordinacion de Gestion Servicio Salud.</t>
  </si>
  <si>
    <t>Definir la aplicabilidad de la norma y sus requerimientos tecnicos.</t>
  </si>
  <si>
    <t>Circular  de informacion de aplicabilidad de la norma.</t>
  </si>
  <si>
    <t>Analizar la normatividad vigente frente a la aplicación de la encuesta de la supervision rutinaria de la cadena de Frio.</t>
  </si>
  <si>
    <t>Desconocimiento  de la aplicación de la metodologia para darle tratamiento al  Producto y/o servicio No Conforme</t>
  </si>
  <si>
    <t>Enviar circular los funcionarios del GIT de Gestion Servicio Salud, solicitando la aplicación de la metodologia establecida para el tratamiento del Producto y/o servicio No Conforme, y según capacitacion recibida.</t>
  </si>
  <si>
    <t>Darle cumplimiento a la metodologia establecida para el tratamiento del Producto y/o Servicio No Conforme</t>
  </si>
  <si>
    <t>Darle tratamiento a los Productos No Conformes identificados al proceso e Identificar los Productos No Conformes Provenientes de los demas procesos para garantizar la prestacion de los serrvicios.</t>
  </si>
  <si>
    <t>Reporte de los Productos y servicios no conformes identificados.</t>
  </si>
  <si>
    <t>Darle tramite de respuesta al 100% de los derechos de peticion en conformidad a lo establecido en la norma.</t>
  </si>
  <si>
    <t>Dar le cumplimiento a la normatividad vigente que rige la materia.</t>
  </si>
  <si>
    <t>Aumento en el numero de derechos de petecion allegados al F.P.S debido al cambio de contratista.</t>
  </si>
  <si>
    <t>Darle tramite de respuesta a los derechos de peticion en conformidad a lo establecido en la norma.</t>
  </si>
  <si>
    <t>respuestas a los derechos de peticion</t>
  </si>
  <si>
    <t>CI03515</t>
  </si>
  <si>
    <t>Incumplimiento la metodología establecida por Gestión Documental; toda vez que a la fecha no está siendo utilizado el programa de correspondencia Orfeo, las carpetas en físico no contienen las TRD correspondientes; Así mismo la correspondencia allegada a la oficina de Buenaventura no está siendo radicada en el aplicativo Orfeo.</t>
  </si>
  <si>
    <t xml:space="preserve">El programa de documentación Orfeo no está siendo utilizado porque estamos en espera de  la capacitación por parte del señor Hugo Oñate. Las carpetas no estaban marcadas con la TRD ya que algunas carpetas nuevas no se habia hecho la respectiva TRD. </t>
  </si>
  <si>
    <t>Solicitar nuevamente la capacitación en Orfeo dado que ya llegó la nueva tiqueteadora y aun no se ha dado la capacitación. Marcar las carpetas faltantes con la TRD</t>
  </si>
  <si>
    <t>Cumplir con el acuerdo 042 del archivo general de la nacion y metodologia del FPS</t>
  </si>
  <si>
    <t>Utilizar el sistema de gestión documentar.  Evidenciar que todas las carpetas se encuentran marcadas con su TRD</t>
  </si>
  <si>
    <t>Radicar correspondencia en Orfeo. Totalidad de carpeta de acuerdo a los lineamientos establecidos</t>
  </si>
  <si>
    <t>CI03115</t>
  </si>
  <si>
    <t>No se está realizando la aplicación de la Encuesta de Evaluación Red de Frio, incumpliendo lo establecido en el Programa de Vacunación (PAI) y lineamientos de la Secretaria de Salud.</t>
  </si>
  <si>
    <t>CI03215</t>
  </si>
  <si>
    <t>Incumplimiento la metodología establecida por Gestión Documental; la bandeja de impresión se encuentran con “3942” radicados del aplicativo ORFEO 4 chulo desde la vigencia 2011.</t>
  </si>
  <si>
    <t>Durante la vigencia 2011 y 2012por cambio de contratista se genero sobrecarga de laboral y no se priorizo la realizacion de la actividad.</t>
  </si>
  <si>
    <t>Darle trámite en el aplicativo Orfeo para colocora 4 chulo a los 3942 radicados evidenciados en la auditoira</t>
  </si>
  <si>
    <t xml:space="preserve">Mantener actualizada la bandeja de impresión del Aplicativo Orfeo mdiante la aplicación del o a la metodologia establecida por Gestion Documental  </t>
  </si>
  <si>
    <t>Dar trámite de finalizado o 4 chulo a los 3942 radicados del aplicativo Orfeo evidenciados en auditoria de Control Interno.</t>
  </si>
  <si>
    <t>Bandeja de impresión actualizada al 100%</t>
  </si>
  <si>
    <t>MEDICO ESPECIALISTA DIV PACIFICO, PROFESIONAL III, TECNICO ADMINITRATIVO, AUXILIAR DE OFICINA IV Y V</t>
  </si>
  <si>
    <t>CI03315</t>
  </si>
  <si>
    <t>No se evidencia Organización de la Gestión Documental tanto física como virtual (Orfeo), de las vigencias 2013, 2014 y 2015; las mismas carecen de foliación, creación de expedientes virtuales, rótulos en archivadores, etc.</t>
  </si>
  <si>
    <t>Designar a la Auxiliar de Oficina V para que realice toda la gestion pertinente para la actualizacion del archivo tanto fisico como virtual, con dedicación exclusiva a esta labor.</t>
  </si>
  <si>
    <t>Contar con un archivo tanto fisico como virtual actulizado conforme con lo establecido en la normatividad de Gestión Documental.</t>
  </si>
  <si>
    <t>Organizar y enviar el archivo fisico y virtual correspondiente a la vigencia 2013.</t>
  </si>
  <si>
    <t>Archivo de gestion 2013 Actualizado</t>
  </si>
  <si>
    <t>AUXILIAR DE OFICINA V</t>
  </si>
  <si>
    <t>CI03415</t>
  </si>
  <si>
    <t>Se evidencia incumplimiento de la Directiva presidencial 05 de 2014, toda vez que el aviso del FPS externo en la ciudad de Cali no tiene actualizados los logos de Ministerio de Salud y Todos por un nuevo país.</t>
  </si>
  <si>
    <t>CI02715</t>
  </si>
  <si>
    <t xml:space="preserve">INCUMPLIMIENTO EN LA CREACION DE EXPEDIENTES VIRTUALES DE LOS AÑOS 2013, 2014 Y 2015 </t>
  </si>
  <si>
    <t>CI03715</t>
  </si>
  <si>
    <t>A PESAR DE LOS LLAMADOS DE ATENCION REALIZADOS POR EL COORDINADOR DEL GIT TALENTO HUMANO A LOS FUNCIONARIOS Y TRABAJADORES DEL PROCESO; AUN PERSISTE EL INCUMPLIMIENTO EN LA DIGITALIZACION DE “293” RADICADOS EN EL APLICATIVO ORFEO (4 CHULO), LO QUE CONLLEVA A QUE EL CONSECUTIVO UNICO DE LA ENTIDAD SE ENCUENTRE DESACTUALIZADO.</t>
  </si>
  <si>
    <t>COORDINADOR DE GRUPO INTERNO DE TRABAJO DE GESTION TALENTO HUMANO.</t>
  </si>
  <si>
    <t>No se esta realizando la digitalizacion de los documentos deacuerdo a lo que establece el procedimiento.</t>
  </si>
  <si>
    <t>Identificar los oficios, con sus respectivos responsables y solicitarles realizar la gestion pertinente para que se le de tramite final al radicado y colocarle el cuarto chulo en el sistema ORFEO.</t>
  </si>
  <si>
    <t xml:space="preserve">Socializar los procedimientos utilizados para darle tramite de salida a los radicados: CORRESPONDENCIA EXTERNA ENVIADA POR POST-EXPRESS APGDOSGEPT01, CORRESPONDENCIA EXTERNA ENVIADA POR SERVICIO CORRA APGDOSGEPT04, CORRESPONDENCIA EXTERNA ENVIADA POR CORREO CERTIFICADO APGDOSGEPT09 y CORRESPONDENCIA EXTERNA ENVIADA POR MENSAJERO Y/O SERVIENTREGA APGDOSGEPT10. </t>
  </si>
  <si>
    <t>Mantener actualizada la bandeja de salida del aplicativo ORFEO mediante la correcta aplicación de los procedimientos establecidos para esta gestion.</t>
  </si>
  <si>
    <t xml:space="preserve">Darle tramite a los radicados que sea posible y/o viable darle por terminado de a cuerdo a lo establecido en los procedimientos.  </t>
  </si>
  <si>
    <t>bandeja de salida actualizada</t>
  </si>
  <si>
    <t>acta socializacion</t>
  </si>
  <si>
    <t>que los funcionarios del GIT de Gestion Talento Humano Conozcan y apliquen de manera adecuada los procedimientos.</t>
  </si>
  <si>
    <t xml:space="preserve">El procedimiento AUDITORIA MEDICA EN PUNTO DE ATENCION fue aprobado mediante Resolucion No 0603 del 21 de Abril del 2015 y socializado en cada division  los dias 23 y 24 de Abril del 2015 mediante actas. </t>
  </si>
  <si>
    <t>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</si>
  <si>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t>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Lo anterior fue socializado mediante correo electronico indirai@fondo con fecha del 11 de Marzo del 2015 a todos los funcionarios del GIT Prestaciones Economicas.</t>
  </si>
  <si>
    <t xml:space="preserve">Realizada la capacitacion sobre producto no conforme se ha asigno un funcionario de manra verbal para que sea este quien haga los respectivos reportes los cuales se han venido haciendo mediante correo electronico oscarb@fondo con fechas 01 de Junio del 2015, 02 de Junio del 2015, 17 de Junio del 2015 Y 01 de Julio del 2015 reportando los diferentes productos no conforme. </t>
  </si>
  <si>
    <t>CA01314</t>
  </si>
  <si>
    <t>Humberto Malaber / Profesional Especializado, Mariana Botina /profesional II, Nury Navarro/ Profesionl VIII, Hugo Oñate /Profesional II.</t>
  </si>
  <si>
    <t>El funcionario envcargado en la actualidad del archivo de gestion del proceso no esta capacitada para la ejecucion de dicha actividad</t>
  </si>
  <si>
    <t>Socilitar al administrador del programa ORFEO la capacitacion a los funcionarios del proceso, en la creacion de expedientes virtuales.</t>
  </si>
  <si>
    <t>Crear los expedientes virtuales del archivo del proceso Gestion Prestaciones economicas correspondientes a los años 2013, 2014 y 2015</t>
  </si>
  <si>
    <t>Mantener actualizados los expedientes virtuales en relacion con el archivo de gestion fisico.</t>
  </si>
  <si>
    <t>Capacitar a todos los funcionarios posibles para que tengan conocimiento sobre la creacion de expedientes virtuales.</t>
  </si>
  <si>
    <t xml:space="preserve">Lista de asistencia a la capacitacion </t>
  </si>
  <si>
    <t>Expedientes virtuales creados en ORFEO correspondientes a los años 2013, 2014 y 2015</t>
  </si>
  <si>
    <t>Expedientes virtuales creados en ORFEO</t>
  </si>
  <si>
    <t>El proceso le solicitó al funcionario encargado de realizar las publicaciones, la publicacion del Manual de Información al ciudadano en el servicio de Salud  el dia 06/05/2015 . Informacion que se puede evidenciar en  el  en el link http://190.60.243.34/manuales.asp</t>
  </si>
  <si>
    <t xml:space="preserve">el proceso de atención al ciudadano realizo una explicacion de la guia de protocolo atención al ciudadano  a los funcionarios del proceso Atencion al Ciudadano los dias Junio 09, 10 , 18 y 19 de 2015 esto se puede evidenciar en al acta numero 26 y en los   puntos administrativos fuera de bogota mediente la siguientes actas: numero 103 del 26/06/2015 santander, 003 de 26/06/2015 de buenaventura, 003 de 17/06/2015 de santamarta, 07 de 17/06/2015 barranquilla, 1906/0215 cali , 001 30/06/2015 antioquia, 19/06/2015 buenaventura  </t>
  </si>
  <si>
    <t xml:space="preserve">El procedimiento AUDITORIA MEDICA EN PUNTO DE ATENCION fue aprobado mediante Resolucion No 0603 del 21 de Abril del 2015 y socializado en cada division  los dias 23 y 24 de Abril del 2015 mediante actas. 
y el procedimiento SEGUIMIENTO CONTRATOS DE PRESTACION DE SERVICIOS DE SALUD  Y DE PROTECCION  ESPECIFICA Y DETECCION TEMPRANA se encuentran aprobado mediante resolucion No 0303 DEL 02/03/2015. y fue socializado el dia 14 de Abril del 2015 mediante correo electronico prestaciones@fps.gov.co </t>
  </si>
  <si>
    <t xml:space="preserve">Adelantar las gestiones necesarias para la contratación de la adecuación del archivo de liquidación de  Ferrocarriles </t>
  </si>
  <si>
    <t>Se realizo socializacioncon los funcionarios de la oficina asesora de planeacion y sistemas de la modificacion del procedimiento de revision por la direccion aprobado mediante acto administrativo No 1053 del 25/06/2015, se puede evidenciar de acta 002 del 28/06/2015.</t>
  </si>
  <si>
    <t>la metodologia para la administracion del producto y/o servicio no conforme fue actualizado y aprobado el 02/03/2015 mediante acto administrativo 0303, essta metodologia fue socializada dentro del proceso de medicion y mejora el dia 16 dejunio del 2015 mediante acta 001./ el dia 09/06/2015 se envio correo electronico con el cronograma el cual se ejecuto al 100%, esta informacion puede ser corroborada con el administrador del producto no conforme.</t>
  </si>
  <si>
    <t xml:space="preserve">fue transferido al GIT Atencion al Ciudadano y Gestion Documental mediante memorando  20153440001423 del 15 de abril del 2015 </t>
  </si>
  <si>
    <t xml:space="preserve">fue transferido al GIT Atencion al Ciudadano y Gestion Documental mediante memorando  20153440001763 del 20 de mayo del 2015 </t>
  </si>
  <si>
    <t xml:space="preserve">Mediante memorando No 20153000039293 del 04 de Jumio del 2015 se le da conocimiento al Director General de la entidad que estas no conformidades no dependen del proceso si no del GIT SERVICIOS ADIMISTRATIVOS. </t>
  </si>
  <si>
    <t>Actualmente esta Pendiente de calculo de perjuicios economicos  por parte de la Subdirección Financiera para poder instaurar la demanda Reinvicatoria del bien inmueble, de acuerdo al Codigo General del Proceso - Ley 1564 de 2012 articulo 206, la cual se solicito con memorando GAD 20152300005753 de enero 28 de 2015</t>
  </si>
  <si>
    <t>N/A hasta no obetner desicisión por parte  del comité de Sostenibilidad Financiera</t>
  </si>
  <si>
    <t>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t>
  </si>
  <si>
    <t>El avaluo de los bienes inmuebles se realiza  de acuerdo a las solicitudes de interes de compra que radiquen en la entidad, de acuerdo a las solicitudes recibidads el Fondo suscribio contrato No. 050 de2014 con la firma Lonja de Propiedad Raiz de los Municipios de Cundinamarca SAS- LONJACUN SAS, para ralizar avaluó técnico 24 inmuebles de propiedad del Fondo los cuales ya fueron entregados por la firma, los cuales ya fueron entregados y estan archivados en las carpetas de los respectivos bienes. Es improcedente realizar el avlauo de todos los inmuebles ya que varios de ellos estan pendiente de saneamiento, otros no hay interesados en la compra y la entidad no cuenta con recursos suficientes.</t>
  </si>
  <si>
    <t>los acuerdos de Gestion y las evaluaciones correspondientes fue presentado al GIT Talento Humano el dia 15 de Abril del 2015 con la secretaria de la Subdireccion de prestaciones sociales</t>
  </si>
  <si>
    <t>Desconocimiento de la directiva presidencial 05 de 2014 para la utilizacion de los logos en las herramientas de publicidad del FPS.</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</si>
  <si>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</si>
  <si>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</si>
  <si>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Enviar correo de solicitud.</t>
  </si>
  <si>
    <t>GESTION SERVICIOS SALUD (TUMACO)</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</si>
  <si>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</si>
  <si>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</si>
  <si>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</si>
  <si>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</si>
  <si>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</si>
  <si>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</si>
  <si>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SERVICIOS DE SALUD TUMACO</t>
  </si>
  <si>
    <t>MEDICO AUDITOR Y AUXILIAR DE OFICINA 5</t>
  </si>
  <si>
    <t>CI02815</t>
  </si>
  <si>
    <t>NO SE EVIDENCIA CUMPLIMIENTO EN LA APLICACIÓN DE LA ENCUESTA DE EVALUACION RED DE FRIO  INCUMPLIENDO LO ESTABLECIDO EN EL PROGRAMA DE VACUNACION (PAI)</t>
  </si>
  <si>
    <t>DESCONOCIMIENTO POR PARTE DEL MEDICO AUDITOR DE LA CIRCULAR EXPEDIDA POR EL F.P.S PARA LA APLICACIÓN DE LA ENCUESTA DE EVALAUCION RED DE FRIO</t>
  </si>
  <si>
    <t>SOCIALIZACION Y APLICACIÓN DE LA CIRCULAR RED DE FRIO</t>
  </si>
  <si>
    <t xml:space="preserve">REALIZAR LOS PROTOCOLOS SOLICITADOS EN LA CIRCULAR PARA DAR CUMPLIMIENTO EN LA APLICACIÓN DE LA ENCUESTA DE EVALAUCION RED DE FRIO MEJORANDO LA OPORTUNIDAD EN EL ENVIO DE LA INFORMACION A LA DIVISION CENTRAL </t>
  </si>
  <si>
    <t>CUMPLIMIENTO 100% DE LOS PROTOCOLOS EXIGIDOS EN LA CIRCULAR RED DE FRIO</t>
  </si>
  <si>
    <t>REALIZACION SEMESTRAL DE LA ENCUESTA RED DE FRIO</t>
  </si>
  <si>
    <t>MEDICO AUDITOR</t>
  </si>
  <si>
    <t>CI02915</t>
  </si>
  <si>
    <t>DURANTE LA VIGENCIA SE VIDENCIA PARA LOS MESES DE ENERO A MAYO LA SUSPENSION DEL SERVICIO TELEFONICO E INTERNET</t>
  </si>
  <si>
    <t>TUMACO</t>
  </si>
  <si>
    <t>DESCONOCIMIENTO POR PARTE DE LA EMPRESA MOVISTAR PARA EL INGRESO OPRTUNO DE LOS PAGOS MENSUALES DEL SERVICIO TELEFONICO E INTERNET POR PARTE DEL FPS</t>
  </si>
  <si>
    <t>GARANTIZAR LA PRESTACION DE LOS SERVICIOS PUBLICO MEDIANTE EL REPORTE DE LOS PAGOS OPORTUNO A LAS EMPRESAS PRESTDORAS DEL SERVICIO</t>
  </si>
  <si>
    <t>OPORTUNIDAD EN LA REALIZACION DE LOS PAGOS DEL SERVICIO TELEFONICO E INTERNET DE LA OFICINA DEL FPS TUMACO</t>
  </si>
  <si>
    <t>AUXILIAR DE OFICINA 5</t>
  </si>
  <si>
    <t>CI03015</t>
  </si>
  <si>
    <t>NO SE EVIDENCIA LA RADICACION DE LAS QUEJAS Y RESPUESTAS ALLEGADAS A LA OFICINA DE TUMACO EN EL APLICATIVO ORFEO</t>
  </si>
  <si>
    <t>NO  SE CUENTA CON LA ISNTALACION DEL APLICATIVO ORFEO PORQUE NO SE CONTABA CON EL SERVICIO DE INTERNET</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</si>
  <si>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</si>
  <si>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</si>
  <si>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</si>
  <si>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SOLICITAR CAPACITACION A LOS FUNCIONARIOS DE LA DIVISION CENTRAL ENCARGADOS DE IINSTALAR EL APLICATIVO ORFEO</t>
  </si>
  <si>
    <t xml:space="preserve">INGRESAR AL APLICATIVO ORFEO LAS QUEJAS RECLAMOS RECIBIDAS EN LA VIGENCIA DEL AÑO 2015 OFICINA TUMACO. </t>
  </si>
  <si>
    <t>ANULADO</t>
  </si>
  <si>
    <t>CI03815</t>
  </si>
  <si>
    <t>ASISTENCIA JURIDICA</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</si>
  <si>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</si>
  <si>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</si>
  <si>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Mantener actualizada la bandeja de impresión del aplicativo orfeo a responsabilidad del proceso de Asistencia Juridica, mediante la aplicación de la metodologia establecida por Gestion Documental.</t>
  </si>
  <si>
    <t>Digitalizar el 100% de los documentos generados por el proceso de Asistencia Juridica.</t>
  </si>
  <si>
    <t>JEFE OFICINA ASESORA JURIDICA / SECRETARIA DE LA OFICINA ASESORA JURIDICA</t>
  </si>
  <si>
    <t>Los funcionarios tenian la plantilla dispuesta en el escritorio de su equipo y no se tuvo en cuenta la actualizacion de la misma para reemplzarla.</t>
  </si>
  <si>
    <t>Crear conciencia en los funcionario del Proceso de Asistencia juridica en la utilizacion de las Plantillas que se encuentran en el aplicativo ORFEO, mediante la socializacion de las nuevas y las consecuencias generadas por la utilizacion de documentacion obsoleta.</t>
  </si>
  <si>
    <t>CI03915</t>
  </si>
  <si>
    <t>No se evidencia la creación de expedientes virtuales del archivo de gestión del proceso correspondiente a las vigencias 2013 y 2014, así mismo para la vigencia 2015 solo se evidencio la creación de 4 expedientes virtuales.</t>
  </si>
  <si>
    <t>Los funcionarios del Proceso de Asistencia Juridica no cuentan con el conocimiento para generar y administrar los expediente virtuales mediante el aplicativo ORFEO</t>
  </si>
  <si>
    <t>Contar con expedientes virtuales del archivo de Gestion del Proceso de Asistencia Juridica</t>
  </si>
  <si>
    <t>Mediante correo electronico del dia 22 de mayo Demaf@fondo se dio a conocer los nuevas plantillas de comunicación que se utilizaran en el FPS con el correcto uso del logo del ente certificador.</t>
  </si>
  <si>
    <t>A</t>
  </si>
  <si>
    <t>NO</t>
  </si>
  <si>
    <t>PAGO OPORTUNO DE LOS 4 SERVICIOS PARA FUNCIONAMIENTO OPTIMO D ELA OFICINA DE TUMACO</t>
  </si>
  <si>
    <t>SOLICITAR LA INSTALACION DEL APLICATIVO ORFEO EN LOS EQUIPOS DE LOS FUNCIONARIOS DE LA OFIICNA DE TUMACO.</t>
  </si>
  <si>
    <t xml:space="preserve">LINA MORALES </t>
  </si>
  <si>
    <t>Lista de capacitación</t>
  </si>
  <si>
    <t xml:space="preserve">SIN REPORTE </t>
  </si>
  <si>
    <t xml:space="preserve">Se evidencia cumplimiento de la meta establecida; se actualizo el Procedimiento Revisión por la Dirección  ESDESDIGPT02 aprobado mediante la resolución 1053 del 24/06/2015 y se elaboro acta de socialización No. 002 del 30/06/2015 donde se dio a conocer los tiempos establecidos. </t>
  </si>
  <si>
    <t>SI, SE ESTABLECE EFICACIA DE LA ACCION TODA VEZ QUE EL PROCEDIMIENTO FUE SOCIALIZADO A TODOS LOS FUNCIONARIOS DEL FPS PARA CUMPLIMIENTO.</t>
  </si>
  <si>
    <t>JAIME ESCOBAR</t>
  </si>
  <si>
    <t>Se evidencia la actualización y eliminación  de los procedimientos mediante resolución No.0303 del 02-03-2015, con su respectiva socialización mediante correo electrónico del día 11-3-2015 del correo indirai@fondo.</t>
  </si>
  <si>
    <t>La meta ha sido eficaz, ya que una vez fueron aprobados y socializados los procedimientos se le han venido dando cumplimiento a los mismos</t>
  </si>
  <si>
    <t>se radicaron los Acuerdos de Gestion 2014 y 2015 y la evaluacion el dia 15 de abril del 2015 evidencia que se encuentra en el GIT Talento Humano en la carpeta HISTORIAS LABORALES DEL PERSONAL con TRD 2104903.</t>
  </si>
  <si>
    <t>Existe eficacia en la meta, ya que se le ha dado el cumplimiento en la presentación de los Acuerdos de Gestión, labor que tiene claro el responsable del mismo.</t>
  </si>
  <si>
    <t xml:space="preserve">ALBERTO VEGA </t>
  </si>
  <si>
    <t>SI, SE ESTABLECE EFICACIA DE LA ACCION TENIENDO EN CUENTA QUE A NIVEL NACIONAL FUE SOCIALIZADA LA GUIA DE PROTOCOLOS Y LOS FUNCIONARIOS ESTAN CAPACITADOS PARA BRINDAR ORIENTACION A LA CIUDADANIA.</t>
  </si>
  <si>
    <t xml:space="preserve">se evidencia mediante ACTA N° 26 con fecha del 09,10,18 y 19 de junio del 2015 la socialización de las GUIAS DE PROTOCOLO al Grupo Interno de Atención al Ciudadano.                                                                                                                    Se relaciona las ACTAS de los puntos fuera de Bogotá así: 19/06/2015 Tumaco,  ACTA N° 07 de 17/06/2015 barranquilla, ACTA N°  001 30/06/2015 Antioquia, 19/06/2015 buenaventura, ACTA N° 103 del 26/06/2015 Santander, 19/06/0215 Cali, Santa Marta ACTA N. 003 17/06/2015, Cartagena ACTA No. 02 del 17/06/2015. </t>
  </si>
  <si>
    <t>SI, SE EVIDENCIA EFICACIA DE LA ACCION TENIENDO EN CUENTA QUE SE ENCUENTRA DISPONIBLE EN LA PAGINA WEB PARA CONSULTA PERMANENTE.</t>
  </si>
  <si>
    <t>Se evidencia mediante página wed del FPS la publicación actualizada del Manual de Información al Ciudadano en el Servicio de Salud con fecha del 2 de Marzo del 2015  Información que se puede evidenciar en  el  en el link http://190.60.243.34/manuales.asp.</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</si>
  <si>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</si>
  <si>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</si>
  <si>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</si>
  <si>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 xml:space="preserve">Realizado el seguimiento sobre producto no conforme el proceso lo ha venido realizando y se evidencia con los correos enviado a los responsables que intervienen en la conformación del producto no conforme. </t>
  </si>
  <si>
    <t>No se estaba realizando el reporte oportuno del estado de las PQRSD a la secretaria General para la toma de acciones para garantizar la respuestas oportunas.</t>
  </si>
  <si>
    <t>Generar y enviar reporte semanal de las PQRSD a la Secretaria General.</t>
  </si>
  <si>
    <t>Brindarle a la secretaria general un informe clara y preciso del estado de las PQRSD con el proposito que se pueda dar respuestas oportuna a las mismas.</t>
  </si>
  <si>
    <t>Informe semanal de las PQRSD consolidado nacional que se encuentren sin respuesta.</t>
  </si>
  <si>
    <t>Informe PQRSD</t>
  </si>
  <si>
    <t>Falta  de monitoreo en la actividad de actualizacion del Normograma Institucional.</t>
  </si>
  <si>
    <t xml:space="preserve">Solicitar al funcionario encaragado de la administrador del normograma la eliminacion de las normas que no aplican al proceso </t>
  </si>
  <si>
    <t>Realizar monitoreo durante la semana a la actualizacion solicitada</t>
  </si>
  <si>
    <t>Correo de solicitud donde se identifique de manera puntual y precisa las normas que no naplican al proceso.</t>
  </si>
  <si>
    <t>Correo de monitoreo y pantallazo del normograma.</t>
  </si>
  <si>
    <t>Coorre y pantallazo</t>
  </si>
  <si>
    <t>No se cuenta con un cronograma con metas programasdas para la vigencia del año actual y aprobado por el comité de desarrollo administrativo.</t>
  </si>
  <si>
    <t>Generar el cronograma estableciendo las metas, fechas y responsables del cumplimiento para el año 2015.</t>
  </si>
  <si>
    <t>Presentar al comité de desarrollo administrativo el cronograma para la digitalizacion del archivo central del año 2015 para su aprobacion.</t>
  </si>
  <si>
    <t>Cronograma de digitalizacion del archivo central para la vigencia 2015 aprobado por el comité</t>
  </si>
  <si>
    <t xml:space="preserve">cumplimiento de l cronogrma de digitalizacion del archivo central para el año 2015. </t>
  </si>
  <si>
    <t>Generacion del cronograma de digitalizacion del archivo central.</t>
  </si>
  <si>
    <t>31/09/2015</t>
  </si>
  <si>
    <t>Cronograma de digitalizacion aprobado.</t>
  </si>
  <si>
    <t>Se evidencio que no hay unificación de tramites por terceros en el sistema de correspondencia ORFEO, lo que no permite adecuadamente que la documentación se encuentre en un mismo expediente.</t>
  </si>
  <si>
    <t>Deficiencia del aplicativo ORFEO para la modalidad de consulta del tramite tanto por el apoderado como por el causante.</t>
  </si>
  <si>
    <t>Realizar prueba de consulta con el proposito de determinar la funcionalidad del aplicativo ORFEO frente a la modalidad de consulta por cedula del causante.</t>
  </si>
  <si>
    <t>Notificarle al proceso de Tics mediante correo electronico el correcto funcionamiento del aplicativo ORFEO y solicitud de ajustes de funcionalidad si es necesario.</t>
  </si>
  <si>
    <t>Contar con un aplicativo que nos permita radicar de manera adecuada los diferentes tramites solicitados y facilisar la consulta del estado del tramite a usuarios internos y externos.</t>
  </si>
  <si>
    <t>Realizar prueba aleatoria con 10 tramites para corroborrar el funcionamiento del aplicativo ORFEO.</t>
  </si>
  <si>
    <t>Listado de Radicados consultados para prueba.</t>
  </si>
  <si>
    <t>Aplicativo de ORFEO funcionando con las necesidades del proceso.</t>
  </si>
  <si>
    <t>Modulo de consulta implementado al 100%</t>
  </si>
  <si>
    <t>Conciliaciones realizadas al 100%</t>
  </si>
  <si>
    <t>La coordinadore del Grupo Interno de Trabajo de Gestion Servicio salud .</t>
  </si>
  <si>
    <t>Consolidar el Informe de Gestion Anual de la vigencia 2014 y solicitar su publicacion en la pagina WEB de la entidad.</t>
  </si>
  <si>
    <t>Cumplir con la publicacion del Informe de Gestion Anual 2014.</t>
  </si>
  <si>
    <t>lograr la consolidacion y publicacion del Informe de Gestion Anual 2014.</t>
  </si>
  <si>
    <t>Informe de Gestion Anual publicado en la pagina.</t>
  </si>
  <si>
    <t>Legalizar y archivar debidamente las actas del Comité Tecnico Institucional de Desarrollo Administrativo realizadas en las sesiones de marzo del 2015.</t>
  </si>
  <si>
    <t>Mantener legalizadas las del Comité Tecnico Institucional de Desarrollo Administrativo.</t>
  </si>
  <si>
    <t>Legalizar y archivar debidamente las actas del Comité Tecnico Institucional de Desarrollo Administrativo, actas 3, 4, y 5.</t>
  </si>
  <si>
    <t>Actas legalizadas y archivadas</t>
  </si>
  <si>
    <t>No se cuenta con una metodologia aprobada para consolidar la DOFA Institucional</t>
  </si>
  <si>
    <t>Concolidar y llevar a aprobacion la Guia Politica de Administracion del Riesgo.</t>
  </si>
  <si>
    <t>Consolidar y aprobar la DOFA institucional.</t>
  </si>
  <si>
    <t>Contar con un DOFA institucional que no permita identificar riesgos estrategicos a los que esta expuesta la entidad y poder tomar acciones frente a estos.</t>
  </si>
  <si>
    <t>Lograr aprobar la guia Politica de Administracion del Riesgo mediante resoluion.</t>
  </si>
  <si>
    <t>Resolucion de aprobacion de la Guia Politica de Administracion del Riesgo</t>
  </si>
  <si>
    <t>Consolidar la DOFA Institucional.</t>
  </si>
  <si>
    <t>DOFA aprobada y Publicada</t>
  </si>
  <si>
    <t>Socializar a la coordinador del Grupo Interno de Gestion Servicio Salud la metodologia para conocer los tiempos de entrega del Programa Anual de Auditoria</t>
  </si>
  <si>
    <t>Presentar el Programa Anual de Auditoria dentro de los terminos  establecidos ante el Comité de Control Interno.</t>
  </si>
  <si>
    <t xml:space="preserve">Acta de Socializacion </t>
  </si>
  <si>
    <t>Lograr que la coordinacion del grupo Interno de Gestion Servicios Salud conozca y de cumplimiento a los tiempos establecidos para la entrega del programa anual de auditorias mediante la socializacion del procedimiento  Auditorias Internas del FPS.</t>
  </si>
  <si>
    <t>Falta de monitoreo constante a las actividades implementadas dentro del plan.</t>
  </si>
  <si>
    <t>CI04315</t>
  </si>
  <si>
    <t xml:space="preserve"> Se evidencia Incumplimiento en los lineamientos establecidos  por Gestión Documental; para el uso del Aplicativo ORFEO, ya que en  la bandeja de Impresión se encuentran  (248) radicados en el aplicativo ORFEO, sin el  4 chulo. Así mismo se evidenció que en algunos casos no se están utilizando las plantillas aprobadas por el ente certificador, para las comunicaciones oficiales para el FPS.</t>
  </si>
  <si>
    <t>Incumplimiento de la metodología establecida para el Producto No Conforme, toda vez que se evidenció  devolución masiva de sobres por dirección errónea, 62 en total, los cuales no han sido reportadas para su corrección y no se han tomado acciones con el fin de mitigar el impacto ya que existen varios sobres con un mismo destinatario.</t>
  </si>
  <si>
    <t>CI04415</t>
  </si>
  <si>
    <t>Falta de puntos de control en el procedimiento Correspondencia externa enviada por correo certificado</t>
  </si>
  <si>
    <t>Deficiencia en el conocimiento de la metodologia establecida para el tratamiento del producto y/o Servicio No conforme en el FPS.</t>
  </si>
  <si>
    <t>Solicitar la revision del rpocedimiento correspondencia externa enviada por correo certificado frente a los puntos de control de la actividad de notificacion de envio.</t>
  </si>
  <si>
    <t>Mantener actualizada la gestion documental en el sistema de correspondencia con oportunidad.</t>
  </si>
  <si>
    <t>Mantener depurar la bandeja de salida del aplicativo orfeo frente a los radicas que fueron generados por parte del proceso</t>
  </si>
  <si>
    <t>Bandeja depurada</t>
  </si>
  <si>
    <t xml:space="preserve">Solicitar la capacitacion y profundizacion de aplicación de la metodologia para el tratamiento del Producto y/o Servicio No Conforme a la Oficina de Planeacion y Sistemas. </t>
  </si>
  <si>
    <t xml:space="preserve">Implementar la metodologia establecida para el tratamiento del Producto y/o Servicio No Conforme </t>
  </si>
  <si>
    <t>Acta de Capacitacion</t>
  </si>
  <si>
    <t>Llevar a acabo la capacitacion y profundizacion en el tema tratamiento del Producto y/o Servicio No Conforme</t>
  </si>
  <si>
    <t>Realizar los planes de mejoramiento indivial frente a las calificaciones realizadas por parte del jefe del proceso</t>
  </si>
  <si>
    <t>1</t>
  </si>
  <si>
    <t>2</t>
  </si>
  <si>
    <t>SOLICITAR POR MEDIO DE MEMORANDO AL GIT SERVICIOS ADMINISTRATIVOS SEDE BOGOTA EL PAGO OPORTUNO DE  LOS SERVICIOS DE LA OFIICNA DE TUMACO Y EL REPORTE DE PAGO A LA EMPRESA PRESTADORA DELS ERVICIO</t>
  </si>
  <si>
    <t>Generar Plan de contingencia mediante un cronograma de actividades encaminadas a solucionar las no conformidades establecidas en el Plan de Mejoramiento Institucional.</t>
  </si>
  <si>
    <t>Realizar seguimiento de cumplimiento al cronograma de trabajo.</t>
  </si>
  <si>
    <t>Tener control y seguimiento constante a las acciones de mejora establecidas por el proceso</t>
  </si>
  <si>
    <t>seguimientos al cronograma.</t>
  </si>
  <si>
    <t>Realizar de manera mensual seguimientos al cronograma de trabajo establecido y gestionar el avance de la ejecucion de las acciiones.</t>
  </si>
  <si>
    <t>Establecer plazos y responsables de ejecutar las actividades del cronograma de trabajo para darle cumplimiento al Plan de Mejoramiento Institucional.</t>
  </si>
  <si>
    <t>Cronograma de trabajo establecido para el cumplimiento del Plan de Mejoramiento Institucional</t>
  </si>
  <si>
    <t>cronograma de Trabajo</t>
  </si>
  <si>
    <t>Tecnico Administrativo / Auxiliar administrativo</t>
  </si>
  <si>
    <t>Coordinador de GIT Bienes Transferidos</t>
  </si>
  <si>
    <t>Durante la vigencia 2015 se evidencia para los meses de Enero a Mayo la suspensión del Servicio telefónico e Internet.</t>
  </si>
  <si>
    <t>La empresa prestadora del servicio No descarga oportunamente los pagos realizados por la entidad via electronica.</t>
  </si>
  <si>
    <t>Enviar de amnera oportuna y de manera mensual el soporte de pago y las planillas de pagos a la empresa preestadora del servicio  y a la oficina de tumaco.</t>
  </si>
  <si>
    <t>Dar a conocer a la empresa prestadora del servicio el pago realizado mediante correo electronico con el proposito de evitar la suspension del servicio.</t>
  </si>
  <si>
    <t>Correo mensual de soportes de pago</t>
  </si>
  <si>
    <t>Profesional I del Proceso</t>
  </si>
  <si>
    <t>Enviar 4 correos durante los 4 meses siguientes con los soportes de pagos del servicio de internet a la empresa prestadora del serivico.</t>
  </si>
  <si>
    <t>3</t>
  </si>
  <si>
    <t>Auditoria  de Control Interno.</t>
  </si>
  <si>
    <t>CA01415</t>
  </si>
  <si>
    <t xml:space="preserve">Se excluye el numeral 7.6 de la norma, al cual se hace la observación de verificar su inclusión en el sistema de gestión de calidad ya que es un numeral que se aplica desde prestación del servicio por IPS, o entidad prestadora del servicio de salud pero no actualmente la organización ha considerado que no está en su poder dar control debido que se contrata a dichas entidades para asegurar la prestación del servicio de salud. </t>
  </si>
  <si>
    <t>El concepto que se tenia frente al cumplimiento del numeral 7.6 estaba enfocado de manera erronea</t>
  </si>
  <si>
    <t>establecer la metodologia necesaria para realizar el seguimiento al proceso de calibracion de los euipos de medicion utilizados en la prestacion del servicio.</t>
  </si>
  <si>
    <t>Darle Cumplimiento al Numeral 7.6 de la NTCGP1000 mediante el seguimiento al proceso de calibracion de los equipos utilizados en la prestacion de los servicios prestados por el FPS.</t>
  </si>
  <si>
    <t>Metodologia  establecida por instructivo aprobada y socializada.</t>
  </si>
  <si>
    <t>Procedimiento aprobado y acta de socializacion.</t>
  </si>
  <si>
    <t>CA01515</t>
  </si>
  <si>
    <t xml:space="preserve">Se observa acciones tomadas, sin embargo aún se observan demoras en los tiempos definidos para la toma de acciones. </t>
  </si>
  <si>
    <t>Falta de monitoreo constante y apoyo frecuente a los procesos para guiarlos al ancance de las metas.</t>
  </si>
  <si>
    <t>Realizar un monitoreo de manera mensual con los procesos que evidencien los mas altos indices de incumplimiento del Plan de Mejoramiento Institucional.</t>
  </si>
  <si>
    <t>Darle cumplimiento al Plan de Mejoramiento Institucional a traves de la consecucion de las metas planeadas.</t>
  </si>
  <si>
    <t>Monitoreo realizado con los procesos con alto indice de incumplimiento según resultados del seguimiento trimestral anterior.</t>
  </si>
  <si>
    <t xml:space="preserve">realizar 1 monitoreos mensual </t>
  </si>
  <si>
    <t>Para la vigencia de 2014 no hubo reunion alguna del Comité de Sostenibilidad Financiera de la entidad. Dentro del procedimiento se hace referencia a reuniones trimestrales toda vez que los resultados de estas reuniones tienen como base la toma de decisiones para la entidad.</t>
  </si>
  <si>
    <t>CI04615</t>
  </si>
  <si>
    <t>CI04715</t>
  </si>
  <si>
    <t>NO SE PUBLICÓ A TIEMPO LA FORMULACIÓN DEL PLAN DE FORTALECIMIENTO DEL SIG AL IGUAL QUE NO SE EVIDENCIA LA FORMULACIÓN PARA LA VIGENCIA 2015 DEL PLAN DE EFICIENCIA ADMINISTRATIVA.</t>
  </si>
  <si>
    <t>Desconocimiento de los tiempos establecidos en la metodologia para formular el Plan de Fortalecimiento por parte del funcionario que recibio las funciones.</t>
  </si>
  <si>
    <t>socializar el procedimiento FORMULACIÓN, SEGUIMIENTO Y VERIFICACIÓN DEL PLAN DE FORTALECIMIENTO DEL SIG ESDESOPSPT13</t>
  </si>
  <si>
    <t>Desconocimiento de los tiempos establecidos en la metodologia para formular el Plan de EFICIENCIA ADMINISTRATIVA por parte del funcionario que recibio las funciones.</t>
  </si>
  <si>
    <t>Formular el PLAN DE  EFICIENCIA ADMINISTRATIVA año 2015.</t>
  </si>
  <si>
    <t>cumplir con la formulacion de los planes FORTALECIMIENTO DEL SIG y  EFICIENCIA ADMINISTRATIVA de manera oportuna mediante la aplicación de la metodologia establecida.</t>
  </si>
  <si>
    <t xml:space="preserve">Procedimiento Socializa medianta acta </t>
  </si>
  <si>
    <t>Plan de PLAN DE  EFICIENCIA ADMINISTRATIVA formulado</t>
  </si>
  <si>
    <t>alcanzar la Formulacion  del plan de PLAN DE  EFICIENCIA ADMINISTRATIVA</t>
  </si>
  <si>
    <t>NO SE REALIZÓ OPORTUNAMENTE EL SEGUIMIENTO A LOS SIGUIENTES PLANES: PLAN ANTICORRUPCIÓN  Y DE ATENCIÓN AL CIUDADANO, PLAN DE FORTALECIMIENTO DEL SIG Y PLAN DE EFICIENCIA ADMINISTRATIVA.</t>
  </si>
  <si>
    <t>Socializar  los procedimientos  FORMULACIÓN, SEGUIMIENTO Y VERIFICACIÓN DEL PLAN DE FORTALECIMIENTO DEL SIG ESDESOPSPT13 y FORMULACIÓN, ADMINISTRACIÓN Y SEGUIMIENTO AL PLAN ANTICURRUPCIÓN Y DE ATENCIÓN AL CUIDADANO ESDESDIGPT14.</t>
  </si>
  <si>
    <t>que todos los funcionarios que integran la Oficina Asesora de Planeacion y sistemas conozcan los tiempos establecidos en la metodologia para darle cumplimiento a la formulacion y publicacion de los planes en relacion.</t>
  </si>
  <si>
    <t>realizar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t>
  </si>
  <si>
    <t>Acta de Socializacion de procedimientos.</t>
  </si>
  <si>
    <t>CI04515</t>
  </si>
  <si>
    <t>INCUMPLIMIENTO DE LAS METAS PROGRAMADAS POR PARTE DE LOS PROCESOS EN EL PLAN DE MANEJO DE RIESGO.</t>
  </si>
  <si>
    <t>INCUMPLIMIENTO DE LAS METAS PROGRAMADAS POR PARTE DE LOS PROCESOS EN EL PLAN DE MEJORAMIENTO.</t>
  </si>
  <si>
    <t>No se tenia una instrucción clara para ejecutar la actividad por parte del proceso.</t>
  </si>
  <si>
    <t>Revisar el numero de quejas allegadas del punto de atencion tumaco durante el I semestre.</t>
  </si>
  <si>
    <t>Connocer el numero de quejas allegas para subir su respuesta mediante el aplicativo ORFEO.</t>
  </si>
  <si>
    <t>Lista de quejas allegadas durante el I semestre al punto de atencion tumaco.</t>
  </si>
  <si>
    <t>Lita de quejas</t>
  </si>
  <si>
    <t>Relacionar las respuestas a las quejas allegadas al punto de atencion tumaco durante el I semestre.</t>
  </si>
  <si>
    <t>Subir al aplicativo orfeo las respuestas emitidas a las quejas allegadas al punto de atencion tumaco durante el I semestre.</t>
  </si>
  <si>
    <t>Mantener sistematizadas las respuestas a las quejas allegadas mediante el aplicativo ORFEO</t>
  </si>
  <si>
    <t>Lista de quejas con su respectiva respuesta.</t>
  </si>
  <si>
    <t>CI05215</t>
  </si>
  <si>
    <t>EXTEMPORANEIDAD EN LA ATENCIÓN DE TRÁMITES.</t>
  </si>
  <si>
    <t>Los funcionarios responsables de darle respuestas a las PQRSD no estan siendo oportunos en sus respuestas.</t>
  </si>
  <si>
    <t>Enviar reporte semnal del estado de las PQRSD al subdirector de prestaciones economicas con copia al secretario General y a la Coordinadora de Prestaciones Servicio Salud.</t>
  </si>
  <si>
    <t>Que los jefes y corrdinadores de servicios de salud conozcan el estado de las PQRSD y puedan gestion sus respuestas de manera oportuna.</t>
  </si>
  <si>
    <t>Informe semanal del estado de las PQRSD</t>
  </si>
  <si>
    <t>informe</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</si>
  <si>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</si>
  <si>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</si>
  <si>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</si>
  <si>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</si>
  <si>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</si>
  <si>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</si>
  <si>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t>
  </si>
  <si>
    <t>CA02215</t>
  </si>
  <si>
    <t>No se evidencia acciones de mejora respecto a los envíos generados a los usuarios, aún persisten las devoluciones de varios sobres y no se han tomados medidas en el interior del proceso para mitigar esta actividad.</t>
  </si>
  <si>
    <t>No se tenia calridad y conocimiento de las acciones a adelnatar, para proceder la gestion de la actualizacion de las bases de datos.</t>
  </si>
  <si>
    <t>Reportar al proceso de Gestion Documental todas las inconsistencias presentadas con las direcciones de los morosos del SGSSS al FPS.</t>
  </si>
  <si>
    <t>Contar con una base de datos confiable y real de los deudores morosos del SGSSS de la entidad mediante la actualizacion constante de la misma con el proposito de realizar un cobro efectivo.</t>
  </si>
  <si>
    <t>Suprimir  la devolucion de los de los cobros remitidos a los deudores Morosos del SGSSS.</t>
  </si>
  <si>
    <t>Reporte del 100% de las inconsistencias encontradas en las direcciones de los morosos del SGSSS del FPS.</t>
  </si>
  <si>
    <t>CI05315</t>
  </si>
  <si>
    <t>CI05415</t>
  </si>
  <si>
    <t>CI05515</t>
  </si>
  <si>
    <t>Se evidencia que no se realizó la conciliación con el proceso de Recursos Financiero (Contabilidad), pero a su vez se ha detectado que no se ha realizado las depuraciones, análisis de los nits o confirmación de saldo gestionados por el área que componen la depuración de las cuentas. (No. de concilliaciones  atendidas   /No. de concialiciones requeridas ) * 100</t>
  </si>
  <si>
    <t>Se evidencia incumplimiento en la elaboración de los Planes de Mejoramiento Individual, producto de la evaluación de desempeño laboral de los periodos 2014 - 2015</t>
  </si>
  <si>
    <t>Se evidencia incumplimiento en las metas y acciones programadas en el Plan de Mejoramiento Institucional  y Plan de Manejo de Riesgos.</t>
  </si>
  <si>
    <t>CI05115</t>
  </si>
  <si>
    <t>CI06215</t>
  </si>
  <si>
    <t>Se evidencia incumplimiento en la reformulación del Plan de Fortalecimiento al igual que no se realizó los seguimientos al producto no conforme.</t>
  </si>
  <si>
    <t>CI06315</t>
  </si>
  <si>
    <t>Se evidencia incumplimiento en la presentación del Analisis al Mapa de riesgos al Equipo Operativo MECI - CALIDAD</t>
  </si>
  <si>
    <t>CI06415</t>
  </si>
  <si>
    <t>Se evidencia incumplimiento oportunamente en la documentación de dos de acciones de mejora.</t>
  </si>
  <si>
    <t>CI06515</t>
  </si>
  <si>
    <t>CI05015</t>
  </si>
  <si>
    <t xml:space="preserve">INCUMPLIMIENTO EN LA CREACION DEL 100% DE LOS EXPEDIENTES VIRTUALES DEL AÑOS 2015; ASI MISMO SE EVIDENCIA QUE EL CONTENIDO DE LOS EXPEDIENTES VIRTUALES EN FISICO NO CORRESPONDEN A LOS DE ORFEO PARA LA VIGENCIA 2014. </t>
  </si>
  <si>
    <t>Seguimiento a Archivo de Gestion.</t>
  </si>
  <si>
    <t>1.Falta de efectividad en los seguimientos por parte de gestion documental
 2. Falta de supervision a las actividades desarrolladas por la secretaria</t>
  </si>
  <si>
    <t>Organización y adecuacion de la gestion documental deacuerdo a las normas archivisticas y metodlogia establecida del FPS.</t>
  </si>
  <si>
    <t>Garantizar la conservacion y custodia de los archivos de gestion del proceso previo a su transferencia al archivo central</t>
  </si>
  <si>
    <t xml:space="preserve">Crear los expedientes virtuales de la vigencia 2015 al 100% </t>
  </si>
  <si>
    <t>Organizar las carpetas fisicas del archivo de gestion del proceso correspondientes a la  vigencia 2014 conforme a los expedientes virtuales creados en ORFEO.</t>
  </si>
  <si>
    <t>Expedientes virtuales 2015</t>
  </si>
  <si>
    <t>Archivo de gestion fisico 2014</t>
  </si>
  <si>
    <t>CA03015</t>
  </si>
  <si>
    <t>CA02915</t>
  </si>
  <si>
    <t>No se evidenció actualización del Normograma institucional, pese a las solicitudes realizadas al Administrador, continuando la normatividad que ya no es aplicable al proceso como son  las Leyes 152-94 y 1151 -07 (Planes Nacionales de Desarrollo-Todo); resoluciones internas de la entidad entre otras, la No. 143-08; el articulado de las normas sin su aplicación específica al proceso; lo que impide la identificación y control de documentos externos; incumpliendo lo establecido en la NTGP 1000:2009 4.2.3.f.</t>
  </si>
  <si>
    <t>No se realizaron las actividades de los planes institucionales en los tiempos programados (Preventivo en el mapa de Riesgos y, Correctivo en el Plan de Mejoramiento –, en el corte a Junio 30 de 2015); lo que impide resultados eficaces y eficientes del proceso; incumpliendo con el numeral 8.2.3. de la NTGP 1000:2009.</t>
  </si>
  <si>
    <t>Inefiencia por parte del funcionario encargado de la administracion del normograma institucional.</t>
  </si>
  <si>
    <t>Solicitar mediante memorando al secretario general con copia al administrador del normograma la eliminaion de las normas que no aplican para el proceso</t>
  </si>
  <si>
    <t>Mantener actualizado el normograma del proceso.</t>
  </si>
  <si>
    <t>Lograr que el normograma sea actualizado mediante la eliminacion de las normas que no aplican al proceso.</t>
  </si>
  <si>
    <t>Normograma actualizado</t>
  </si>
  <si>
    <t>Falta de programacion dentro ddel prooceso</t>
  </si>
  <si>
    <t>Realizar un plan de contingencia dentro del proceso  para definir funciones y responsabilidades con el objeto de dar cumplimiento al 100%  todos la acciones</t>
  </si>
  <si>
    <t>Dar cumplimiento al 100% de las acciones  establecidas en el PMI Y PMR del proceso</t>
  </si>
  <si>
    <t xml:space="preserve">Cumplimiento al 100% del plan de contigencia </t>
  </si>
  <si>
    <t>Plan de contigencia</t>
  </si>
  <si>
    <t>CI06915</t>
  </si>
  <si>
    <t>Se evidencia incumplimiento  en la elaboración del  Informe de Seguimiento al Programa de Gestión Documental y la no  presentacion del mismo al Comité de Desarrollo Administrativo.</t>
  </si>
  <si>
    <t>SEGUIMIENTO PLAN DE ACCIÓN I SEMESTRE DE 2015</t>
  </si>
  <si>
    <t>CI07015</t>
  </si>
  <si>
    <t>Se evidencia incumplimiento en la creación de expedientes virtuales del archivo de gestión (secretaría general)</t>
  </si>
  <si>
    <t>CI07115</t>
  </si>
  <si>
    <t>se evidenia incumplimiento en la concertación y publicación de los acuerdos de Gestión de la vigencia 2015</t>
  </si>
  <si>
    <t>CI07215</t>
  </si>
  <si>
    <t>CA02615</t>
  </si>
  <si>
    <t>CA02715</t>
  </si>
  <si>
    <t>Se evidencia que el proceso no tuvo avance en la ejecución de la acción de mejora tomada frente a la No Conformidad potencial CA01915-P (POSIBLE INCUMPLIMIENTO EN LA FICHA DE CARACTERIZACION DEL PROCESO) y esta se encuentra vencida, incumpliendo el Numeral 8.5.3 (c) de la norma NTCGP1000:2009.</t>
  </si>
  <si>
    <t>Se evidencio que el Proceso de Gestión Documental no se encuentra realizando actividades de Implementación y Seguimiento del Programa de Gestión Documental, incumpliendo con ley 1712 de 2014 Articulo 15 “Programa de Gestión documental” en donde se establece que: Deberán I observarse los lineamientos y recomendaciones que el Archivo General de la Nación y demás entidades competentes expidan en la materia y con el Decreto 2609 de 2012 Articulo 11 “Aprobación del programa de gestión documental” en donde se establece que: La implementación y seguimiento del PGD es responsabilidad del área de archivo de la Entidad en coordinación con la Oficina de Control Interno o quien haga sus veces.</t>
  </si>
  <si>
    <t>Desconocimiento de la metodologia para ejecucion del seguimiento al programa de Gestion Documental.</t>
  </si>
  <si>
    <t>Solicitar mediante correo electronico a la oficina de control interno la realizacion de una mesa de trabajo para establecer los lineamientos y fechas para llevar a cabo el seguimiento al programa de Gestion Documental.</t>
  </si>
  <si>
    <t>Dar cumplimiento a la normatividad 2609 de 2012 con lo relacionado al Programa de Gestion Documental.</t>
  </si>
  <si>
    <t>llevar a acabo el seguimiento al Programa de Gestion Documental del FPS.</t>
  </si>
  <si>
    <t>Seguimiento realizado</t>
  </si>
  <si>
    <t>Falta de seguimieto a las actividades documentadas dentro de los diferentes planes.</t>
  </si>
  <si>
    <t>Darle cumplimiento a las actividades establecidas dentro de la ficha de caraccterizacion del proceso.</t>
  </si>
  <si>
    <t>Darle cumplimiento al objetivo del proceso.</t>
  </si>
  <si>
    <t>Llevar a cabo la realizacion del programa de manejo archivistico</t>
  </si>
  <si>
    <t>Programa de Manejo Archivistico.</t>
  </si>
  <si>
    <t>No se llevo a cabo el seguimiento al Programa de Gestion Documental por lo cual no se podia generar un informe.</t>
  </si>
  <si>
    <t>Generar el informe de seguimiento al Programa de Gestion Documental.</t>
  </si>
  <si>
    <t>Presensentar un informe acorde al estado del Programa de Gestion documental implementado en la entidad.</t>
  </si>
  <si>
    <t>Lograr la presentacion del informe de seguimiento al Programa de Gestion Documental.</t>
  </si>
  <si>
    <t>Informe de seguimiento al Programa de Gestion Documental.</t>
  </si>
  <si>
    <t>CA02815</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</si>
  <si>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</si>
  <si>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Desconocimiento del procedimiento establecido para la administracion de las acciones correctivas.</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</si>
  <si>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</si>
  <si>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</si>
  <si>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Lograr socializar la metodologia establecida para la administracion de acciones correctivas.</t>
  </si>
  <si>
    <t>CI07415</t>
  </si>
  <si>
    <t>CI06715</t>
  </si>
  <si>
    <t>Falta de capacitacion para llevar a cabo algunas actividades programadas.
Factores externos que impiden avanzar en la ejcucion de las actividades.</t>
  </si>
  <si>
    <t>Programar mesa de trabajo con los funcionarios del proceso y la asesoria de un funcionario de planeacion y sistemas para planear las acciones pertinentes para ejecutar las actividades programadas dentro del PMI y el PMR y de la misma manera realizar la respectiva gestion en las actividades que dependen de un tercero.</t>
  </si>
  <si>
    <t>Aumentar  el grado de cumplimiento del PMI y del PMR frente al alcanzado durante el trimestre anterior.</t>
  </si>
  <si>
    <t>Realizar mesas de trabajos mensuales durante el ultimo trimestre de la vigencia 2015</t>
  </si>
  <si>
    <t>realizar 3 mesas de trabajo</t>
  </si>
  <si>
    <t xml:space="preserve">Incumpliento en la metodología y plazos establecidos en la normas internas y externas sobre la evaluación del desempeño laborar de los servidores de carrera administrativa. </t>
  </si>
  <si>
    <t>Se evidencia incumplimiento en la reformulación del Plan de Eficienca Administrativa al igual que la no se realizo la sencibilización en Eficiencia Administrativa y Cero Papel.</t>
  </si>
  <si>
    <t>CI05815</t>
  </si>
  <si>
    <t>Porque no se tiene establecido un cronograma de Formulacion , publicacion y reporte de Planes Intitucionales.</t>
  </si>
  <si>
    <t>CI05915</t>
  </si>
  <si>
    <t>Generar un cronograma anual con fechas de formulacion , disposicion, reporte y publicacion de los diferentes Planes institucionales.</t>
  </si>
  <si>
    <t>Contar con un cronograma que permita monitorear y controlar los tiempos establecidos para los planes institucionales.</t>
  </si>
  <si>
    <t>Realizar la formulacion del Plan Eficiencia Administrativa vigencia 2015 y llevar a cabo su socializacion, al igual que la sensibilizacion en eficiencia administrativa y Cero Papel.</t>
  </si>
  <si>
    <t>Cumplir con la formulacion Plan Eficiencia Administrativa vigencia 2015</t>
  </si>
  <si>
    <t xml:space="preserve"> Plan Eficiencia Administrativa vigencia 2015</t>
  </si>
  <si>
    <t>Cumplir de forma oportuna formulacion, disposicion, reporte, entrega y publicacion de los Planes Institucionales.</t>
  </si>
  <si>
    <t>Crnograma de cumplimiento de Planes Institucionales.</t>
  </si>
  <si>
    <t>Por que no se ha planificado mediante un cronograma las actividades ejecutadas por cada uno de los funcionarios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</si>
  <si>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</si>
  <si>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</si>
  <si>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Cumplimiento del cronograma de las actividades a ejecutar por parte de cada funcionario del proceso</t>
  </si>
  <si>
    <t>Cronograma cumplido</t>
  </si>
  <si>
    <t>CI04815</t>
  </si>
  <si>
    <t>INDUCCIÓN ESPECIFICA DE PERSONAL CON CALIFICACIÓN INSATISFACTORIA.</t>
  </si>
  <si>
    <t>Seguimiento a Indicadores.</t>
  </si>
  <si>
    <t>CI06615</t>
  </si>
  <si>
    <t>CA02315</t>
  </si>
  <si>
    <t>1. Se evidencia que el proceso reincide en la no oportunidad de ejecución de las acciones de mejora tomadas frente a la No Conformidad potencial CA04814-P (REALIZACIÓN INADECUADA DE LA EVALUACIÓN DE DESEMPEÑO LABORAL DE LOS FUNCIONARIOS DE  LA ENTIDAD); toda vez que ya había solicitado prórroga para la fecha de terminación de las acciones de mejoras de dicha no conformidad potencial, las cuales se encuentran documentadas en el Plan de Manejo de Riesgo.</t>
  </si>
  <si>
    <t xml:space="preserve">1, La actualización del procedimiento dependía de la entrega del proyecto del sistema propio del sistemas de evaluación de desempeño laboral del FPS- por parte de contratista de Cto 022 de 2014, entrega que a la fecha no se ha realizado.
2. La actualización del procedimiento Evaluación de Desempeño laboral, se trazó como acción preventiva en el plan de manejo de riesgos, para la cual se debió reprogramar su fecha hasta el  30 junio de 2015.; no se pudo dar cumplimiento a la fecha establecida por cuento el funcionario delegado para actualizar algunos documentos del sistema, por cargas laborales no contó con el tiempo requerido para ello.
</t>
  </si>
  <si>
    <t>Redistribuir responsabilidades y funciones entre los funcionarios y trabajadores del proceso</t>
  </si>
  <si>
    <t xml:space="preserve">Dar cumplimiento a la fechas trazadas en los diferentes planes instituciones </t>
  </si>
  <si>
    <t>Informar a través de correo electrónico, la reasignación de las acciones y responsabilidades relacionadas con la aplicación del procedimiento elaboración, ejecución y evaluación del plan de bienestar; y reiterar la prestación del soporte en la planeación, ejecución, autoevaluación y reporte de las acciones trazadas en los diferentes planes institucionales; así como, la consolidación de los informes del proceso,  de conformidad con los lineamientos del sistema integral de Gestión MECI – CALIDAD FPS.</t>
  </si>
  <si>
    <t xml:space="preserve">Gestión Talento Humano </t>
  </si>
  <si>
    <t>PROFESIONAL 18 -E-/ Profesional 1</t>
  </si>
  <si>
    <t>Se realizó un análisis inadecuado de los resultados de la tabulación de los dos tipos de encuesta aplicadas.</t>
  </si>
  <si>
    <t>Realizar análisis e interpretación de la información sobre el nivel de satisfacción de los funcionarios frente a la inducción específica que hayan recibido durante el primer semestre de 2015 y presentar los resultados de manera adecuada, ajustada a los requisitos del indicador.</t>
  </si>
  <si>
    <t xml:space="preserve">Presentar información adecuada que permita realizar seguimiento y medición de la satisfacción de los funcionarios frente a la inducción especifica. </t>
  </si>
  <si>
    <t>Presentar el  informe semestral de los resultados de las evaluaciones a la inducción Específica y las oportunidades de mejora identificadas.</t>
  </si>
  <si>
    <t xml:space="preserve">Informe semestral  </t>
  </si>
  <si>
    <t xml:space="preserve"> Profesional 1</t>
  </si>
  <si>
    <t>CA02415</t>
  </si>
  <si>
    <t>CA02515</t>
  </si>
  <si>
    <t>Se evidencia que el proceso de TIC`S no cuenta con un indicador que mida la efectividad del hacer del proceso. Lo anterior incumpliendo el requisito 8,2,3  de la norma NTCGP 1000-2009 siendo este mismo el que respalda la seguridad de la información el FPS</t>
  </si>
  <si>
    <t>Se evidencio que el proceso de TIC`S no cuenta con la actualización del Nomograma concerniente a la publicación  de la circular 05 de 2014, toda vez que se evidencia el correo de la solicitud para su  publicación, sin embargo  en el momento de la auditoria no se encuentra publicado en el Normograma institucional, Lo anterior incumpliendo el requisito 4,2,3 de la norma NTCGP 1000-2009 siendo el proceso responsable de hacer seguimiento a sus publicaciones</t>
  </si>
  <si>
    <t>CI06815</t>
  </si>
  <si>
    <t>Por que no existia una metodologia una metodologia establecida para la creacion de expedientes virtuales.</t>
  </si>
  <si>
    <t>Crear y adoptar al Sistema de Gestion de Calidad un Instructivo para la creacion de expedientes digitales.</t>
  </si>
  <si>
    <t>Socializar el instructivo para la creacion de expedientes virtuales a todos los funcionarios usuarios del Aplicativo ORFEO del FPS.</t>
  </si>
  <si>
    <t>Contar con un instructivo</t>
  </si>
  <si>
    <t>Por que la Coordinadora del GIT quien es la encargada permanecio un largo tiempo incapacitada y no se designo un funcionario responsable de cumplir con sus funciones?</t>
  </si>
  <si>
    <t>Ajustar el cronogrmama de trabajo para la actualizacion de los procedimientos por actualizar a responsabilidad del proceso de Gestion Servicios de Salud.</t>
  </si>
  <si>
    <t>Dar cumplimiento a las metas establecidas dentro del Plan de Mejormaiento Institucional mediante la actualizacion de los documentos relacionados.</t>
  </si>
  <si>
    <t>Actualizacion de el 100% relacionados dentro del Plan de Mejoramiento.</t>
  </si>
  <si>
    <t>Gestion Servicio Salud.</t>
  </si>
  <si>
    <t>Elaborar de manera oportuna los Planes de Mejoramiento Individuales correspondientes a los funcionarios de planta que obtengan baja calificacion dentro su evaluacion de desempeño.</t>
  </si>
  <si>
    <t>Evidenciar en mejoramiento continuo de los funcionarios de Plan del FPS mediante los Planes de Mejoramiento Individual.</t>
  </si>
  <si>
    <t>Lograr concertar los planes de mejoramientos Individuales necesarios para la mejora continua del desempeño individual.</t>
  </si>
  <si>
    <t>100%  de los Planes Mejoramientos Concertados.</t>
  </si>
  <si>
    <t>CI05615</t>
  </si>
  <si>
    <t>CI05715</t>
  </si>
  <si>
    <t xml:space="preserve">Se evidencia incumplimiento a la programación del  cronograma de Gestión Documental </t>
  </si>
  <si>
    <t>Por que no se le comuinico al responsable de realizar las capacitaciones, cuales son los funcionarios responsables de crear los expedientes y alimentarlos.</t>
  </si>
  <si>
    <t>Genera listado de los funcionarios responsables de creacion y gestion de los expedientes virtuales del proceso.</t>
  </si>
  <si>
    <t>Que se capaciten los funcionarios responsables e idoneos de la creacion y alimentacion de los expedientes virtuales.</t>
  </si>
  <si>
    <t>Logra la capacitacion del 100% de los funcionarios responsables de la creacion y alimentacion de los expedientes virtuales del Proceso.</t>
  </si>
  <si>
    <t>Lista de capacitacion de funcionarios</t>
  </si>
  <si>
    <t>Por que se considero que no era necesario la concertacion del Plan de mejoramiento Individual</t>
  </si>
  <si>
    <t>Por que no se ha llevado a cabo una socializacion sobre la importancia de conciliar los saldos de las cuentas contables que contienen la contabilidad del FPS.</t>
  </si>
  <si>
    <t>El procedimiento APGRFGCOPT28 CONCILIACION ENTRE PROCESOS, no se ejecuta en un 100% y se encuentra desactualizado.</t>
  </si>
  <si>
    <t>CA02015</t>
  </si>
  <si>
    <t xml:space="preserve">Actualizar el procedimiento de APGRFGCOPT28 CONCILIACION ENTRE PROCESOS </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</si>
  <si>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</si>
  <si>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Mantener la razanabilidad de los saldos de las cuentas que componen el balance de la entidad, mediante las conciliaciones que se efectuan con los diferentes procesos del FPS.</t>
  </si>
  <si>
    <t>Lograr la realizacion de las conciliaciones entre los procesos que sean necesarias.</t>
  </si>
  <si>
    <t>Aprobar mediante acto administrativo el procedimiento APGRFGCOPT28 CONCILIACION ENTRE PROCESOS .</t>
  </si>
  <si>
    <t>Documento Aprobado</t>
  </si>
  <si>
    <t>CA02115</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</si>
  <si>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</si>
  <si>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Por que no se genero el cronograma de trabajo de manera adecuada?</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</si>
  <si>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</si>
  <si>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</si>
  <si>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Generar y cumplir el cronograma de trabajo generado por el Proceso para aumentar el grado de cumplimiento de las acciones correctivas documentadas dentro del Plan de Mejoramiento.</t>
  </si>
  <si>
    <t>Crongrama generado y cumplido.</t>
  </si>
  <si>
    <t>GIT de Gestion Recursos Financieros</t>
  </si>
  <si>
    <t>Por que falto del tiempo suficiente, para realizar una programacion del Monitoreo al Plan de Mejoramiento Institucional con los procesos con mas necesidad de acompañamiento.</t>
  </si>
  <si>
    <t xml:space="preserve">Realizar monitoreo mensual al Plan de Mejoramiento Institucional a responsabilidad de los procesos que evidencian un avance de cumplimiento de menos del 70%. </t>
  </si>
  <si>
    <t>Aumentar el grado de cumplimiento del PMI de los procesos a los cuales se les realice el monitoreo mensual.</t>
  </si>
  <si>
    <t>Realizar el monitoreo al 100% de los Proceso que evidencien debilidad frente al cumplimiento de las metas establecidas dentro del PMI.</t>
  </si>
  <si>
    <t>Realizar monitoreo mensual a los procesos que en el seguimiento del Trimestre anterios lograron un avance menor al 70%</t>
  </si>
  <si>
    <t>Por que falto del tiempo suficiente, para realizar una programacion del Monitoreo al Plan de Manejo de Riesgos con los procesos con mas necesidad de acompañamiento.</t>
  </si>
  <si>
    <t xml:space="preserve">Realizar monitoreo mensual al Plan de Manejo de Riesgos a responsabilidad de los procesos que evidencian un avance de cumplimiento de menos del 70%. </t>
  </si>
  <si>
    <t>Aumentar el grado de cumplimiento del Plan de Manejo de Riesgos de los procesos a los cuales se les realice el monitoreo mensual.</t>
  </si>
  <si>
    <t>29/09/20156</t>
  </si>
  <si>
    <t>Por que, no esta clara la aplicación de las herramientas establecidas para la administracion del Producto No Conforme?</t>
  </si>
  <si>
    <t>Generar un cuadro de control de contingencias para cubrir las inasistencia de los funcionarios del Proceso.</t>
  </si>
  <si>
    <t>Que se logre cumplir con las actividades a responsabilidad del proceso sin importar la inasistencia de alguno de los funcionarios, mediante el cumplimiento de lo que dicta el cuadro de control.</t>
  </si>
  <si>
    <t>lograra la consolidacion del cuadro de control de contingencias por inasistencias de funcionarios del proceso.</t>
  </si>
  <si>
    <t>Cuadro de control de contingencia.</t>
  </si>
  <si>
    <t>Realizar mesa de trabajo con los procesos que intervienen con la prestacion del servicio para dejar clara la ijmportancia del Tratamiento del Producto No Conforme y la Metodologia establecida.</t>
  </si>
  <si>
    <t>Darle La administracion adecuada al producto No Conforme del FPS mediante la Metodologia establecida.</t>
  </si>
  <si>
    <t>Mesa de Trabajo con los procesos que intervienen en el Producto No Conforme.</t>
  </si>
  <si>
    <t>Por que el responsable del proceso no tioene definido quien debe realizar este tipo de induccion especifica.</t>
  </si>
  <si>
    <t>Determinar la responsabilidad para realizar la induccion especifica a los funcionarios que ingresen al proceso de Medicion y Mejora.</t>
  </si>
  <si>
    <t>Realizar la revision y analisis del Procedimiento administracion de acciones correctivas a traves de Planes de Mejoramiento.</t>
  </si>
  <si>
    <t>Asegurar que los funcionarios conozcan y manejen las actividades y sus tiempos de ejecucion, establecidos dentro de los procedimientos mediante su revision y analisis.</t>
  </si>
  <si>
    <t>Documentar dentro del Plan de Mejoramiento todas la acciones pertinentes para subsanar las No conformidades identificadas al Proceso.</t>
  </si>
  <si>
    <t>Correo de Asignacion de realizacion de Inducciones.</t>
  </si>
  <si>
    <t>No conformidades Documentadas al 100%</t>
  </si>
  <si>
    <t>Por que, el responsable del Proceso no cuenta con una herramienta que le permita controlar y realizar el respectivo seguimiento?</t>
  </si>
  <si>
    <t xml:space="preserve">Generar un cronograma de actividades que permitan evidenciar cumplimiento al Plan de Mejoramiento Institucional y Plan de manejo de riesgos a responsabilidad del proceso. </t>
  </si>
  <si>
    <t>Aumentar el grado de cumplimiento del PMI  y PMR del Proceso.</t>
  </si>
  <si>
    <t>Realizar el monitoreo al 100% de actividades establecidas en el crnograma de trabajo para darle cumplimiento al PMI y PMR.</t>
  </si>
  <si>
    <t>Cronograma de actividades ejecutado.</t>
  </si>
  <si>
    <t>Por que, no se cuenta con personal necesario para la ejecucion de las nuevas  actividades a responsabilidad del proceso?</t>
  </si>
  <si>
    <t>Generar un Plan de contingencia para gestionar la ejecucion de las actividades documentadas en dentro del PMI y PMR.</t>
  </si>
  <si>
    <t>Aumentar el grado de cumplimiento de l PMI y del PMR.</t>
  </si>
  <si>
    <t>lograr generar un cronograma de trabajo de contingencia para darle cumplimiento a las acciones documentadas en el PMI y el PMR.</t>
  </si>
  <si>
    <t>Cronograma de Trabajo</t>
  </si>
  <si>
    <t>Por que, el personal de la Secretaria General no ha sido capacitada para la ejecucion de los cargues de la normatividad en el link del Normograma.</t>
  </si>
  <si>
    <t>Capacitar a los funcionarios idoneos y necesarios en el manejo del link del Normograma Institucional.</t>
  </si>
  <si>
    <t>Mantener Actualizado el Normograma Institucional del FPS.</t>
  </si>
  <si>
    <t>Capacitacion ejcutada</t>
  </si>
  <si>
    <t>Logra realizar la capacitacion en el manejo del link del Normograma Institucional a los funcionarios idoneos y necesarios de la Secretaria General</t>
  </si>
  <si>
    <t>Por que no se han identificado las actividades del proceso a la cual se le pueda medir el inpacto.</t>
  </si>
  <si>
    <t>Definir las actividades a las cuales se les implementaran indicadores de efectividad.</t>
  </si>
  <si>
    <t>Contar con los indicadores necesarios que midan la Gestion del Proceso.</t>
  </si>
  <si>
    <t>Lograr definir los indicadores de efectividad necesarios para el proceso.</t>
  </si>
  <si>
    <t>Indicador de efectividad.</t>
  </si>
  <si>
    <t>Presentar de manera oportuna el analisis del Mapa de riesgos al Comité Operativo MECI-CALIDAD.</t>
  </si>
  <si>
    <t>Analisis de Mapa de Riesgos</t>
  </si>
  <si>
    <t>CI06115</t>
  </si>
  <si>
    <t>CI06015</t>
  </si>
  <si>
    <t xml:space="preserve">Se evidencia incumplimiento en la creación de expedientes virtuales del archivo de gestión del procesos </t>
  </si>
  <si>
    <t>CI07315</t>
  </si>
  <si>
    <t>CI07515</t>
  </si>
  <si>
    <t>Incumplimiento en la implementación del MECI 2014, así mismo no se evidencia toma de acciones de mejora frente a la calificación emitida por el DAFP en la encuesta de la vigencia 2.014.</t>
  </si>
  <si>
    <t>CI07715</t>
  </si>
  <si>
    <t>CI07815</t>
  </si>
  <si>
    <t>CI07915</t>
  </si>
  <si>
    <t>CI08015</t>
  </si>
  <si>
    <t>Incumplimiento del numeral 4.2.3 literal F, toda vez que el normograma del proceso se encuentra desactualizado; algunas normas publicadas se encuentran derogadas, publicación de resoluciones internas y faltantes de normatividad aplicable al proceso.</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</si>
  <si>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</si>
  <si>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</si>
  <si>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 xml:space="preserve">Incumplimiento en la documentación de las no conformidades CA01415 y CA01515.
</t>
  </si>
  <si>
    <t>CA01</t>
  </si>
  <si>
    <t>Lograr la creacion del 100% de los expedientes virtuales del Proceso.</t>
  </si>
  <si>
    <t>Acta de socializacion del instructivo.</t>
  </si>
  <si>
    <t>Creacion del Instructivo</t>
  </si>
  <si>
    <t>Por que no se tuvo en cuenta realizar la socializacion del procedimiento establecido para consolidar los acuerdos de gestionen el momento de la induccion.</t>
  </si>
  <si>
    <t>Solicitar una socializacion y capacitacion a la oficina asesora de Planeacion y Sistemas en la aplicación de la metodologia establecida para la consolidacion de los acuerdos de gestion.</t>
  </si>
  <si>
    <t>Garantizar la entrega oportuna del acuerdo de gestion a responsabilidad de la Secretaria General.</t>
  </si>
  <si>
    <t>Llevar a cabo la socializacion y capacitacion de la metodologia establecida para la consolidacion de los Acuerdos de Gestion.</t>
  </si>
  <si>
    <t>Acta de Capacitacion.</t>
  </si>
  <si>
    <t>falta de monitoreo o revision a las acciones documentadas dentro del Plan de Mejoramiento Institucional por parte del responsable del Proceso.</t>
  </si>
  <si>
    <t>CA02213</t>
  </si>
  <si>
    <t>Se realizó la organización de la Gestión documental del Proceso Seguimiento y Evlauación Independiente tanto fisica como virtual; fueron creados un total de 50 expedientes virtuales correspondientes a la vigencia 2015.  Evidencias que se pueden cotejar en el aplicativo ORFEO y en la Gestión Documental del proceso.</t>
  </si>
  <si>
    <t>no existe una politica clara frente a la gestion Documental.</t>
  </si>
  <si>
    <t>Solicitar a la Secretaria General las Instrucciones de manera clara y formal de que forma se debe realizar la trasferencia de los archivos de Gestion del Proceso.</t>
  </si>
  <si>
    <t>Aplicar la politica y la metodologia establecida para la Gestion Documental.</t>
  </si>
  <si>
    <t>llevar a cabo la transferencia de los archivos de gestion del Proceso de la vigencia 2013.</t>
  </si>
  <si>
    <t>Archivo de Gestion 2013.</t>
  </si>
  <si>
    <t>La ejecucion y el resultado de las acciones  dependen de otros procesos.</t>
  </si>
  <si>
    <t>Reiterar la responsabilidad de ejecutar las acciones documentadas dentro del PMR a cada uno de los procesos que intervienen en las acciones documentadas.</t>
  </si>
  <si>
    <t>Generar memorando de solicitud de ejecucion de las acciones dentro del PMR</t>
  </si>
  <si>
    <t>Memorandos</t>
  </si>
  <si>
    <t>Lograr que los procesos relacionados ejecuten las acciones documentadas dentro del PMR.</t>
  </si>
  <si>
    <t>Durante el III Trimestre de 2015, se reportó mediante correo electrónico de fecha 26-Ago-15, el 100% de las inconsistencias encontradas en las direcciones de los morosos del SGSSS del FPS, a los Procesos intervinientes (OPS, Atención al Ciudadano).</t>
  </si>
  <si>
    <t>Durante el III Trimestre de 2015, se realizó la capacitacion y profundizacion en el tema tratamiento del Producto y/o Servicio No Conforme.  La evidencia se encuentra en el Acta 01 de 2015, de fecha 25-Ago-15.</t>
  </si>
  <si>
    <t>Durante el mes de septiembre se llevo a cabo la capacitacion en SGS donde se explico claramente la metodologia a llevar a cabo para la realizacion del analisis de causas. Se asistio a esta capacitacion en su totalidad por parte de tres funcionarios de la oficina, informacion que se puede evidencira mediante la lsta de funcionarios a capacitar por parte de GTH.</t>
  </si>
  <si>
    <t>El día 11 de septiembre de 2015, se comunicó a Nina  la reasignación de las acciones y responsabilidades relacionadas con la aplicación del procedimiento elaboración, ejecución y evaluación del plan de bienestar; y reiterar la prestación del soporte en la planeación, ejecución, autoevaluación y reporte de las acciones trazadas en los diferentes planes institucionales; así como, la consolidación de los informes del proceso,  de conformidad con los lineamientos del sistema integral de Gestión MECI – CALIDAD FPS.TRD-2105203- GTH plan de mejoramiento</t>
  </si>
  <si>
    <t>El proceso de atención al ciudadano no hecho gestion en esta actividad en este periodo</t>
  </si>
  <si>
    <t>el proceso consolidó la  informacion  estadistica  y realizo el informe sobre la administracion de los mecanismos de participacion ciudadana  y lo publico en la cartelera del GIT Atencion al ciudadano y gestion  documental y solicito la publicacion en la pagina web el dia 29/07/2015 , esto se puede evidenciar en el link http://www.fps.gov.co/index.php?idcategoria=3974</t>
  </si>
  <si>
    <t>el proceso de atención al ciudadano realizo una explicacion del procedimiento del Producto No conforme a los funcionarios del proceso Atencion al Ciudadano los dias Junio 09, 10 , 18 y 19 de 2015 esto se puede evidenciar en al acta numero 26 administrativos fuera de bogota mediente la siguientes actas n°8 barranquilla, n° 004 santamarta, n° 004 buenaventura, N 03 CALI, n° 001 Antioquia, 10/07/2015 tumaco, n° 105 bucaramanga, n° 08 cartagena</t>
  </si>
  <si>
    <t xml:space="preserve"> El proceso de atención al ciudadano no hecho gestion en esta actividad en este periodo</t>
  </si>
  <si>
    <t>Esta actividad se ejecutará una vez se reciba la capacitacion</t>
  </si>
  <si>
    <t xml:space="preserve">mediante resolucion No 1418 del 04 de Septiembre del 2015 se aprobo el procedimiento CARNETIZACION DE USUARIOS AL SERVICIO DE SALUD </t>
  </si>
  <si>
    <t>Se actualizo la ficha de caracterizacion mediante Resolucion No0221 del 18 de Febrero del 2015 con un 100%
mediante resolucion No 1418 del 04 de Septiembre del 2015 se aprobo el procedimiento CARNETIZACION DE USUARIOS AL SERVICIO DE SALUD con un 100%
mediante resolucion No 0603 del 21 de Abril del 2015 fue aprobado el procedimiento Auditoria Medica en Punto de Atencion con un 100%</t>
  </si>
  <si>
    <t xml:space="preserve">La ficha de carectizacion fue socializada el pasado dia 02 de Marzo del 2015 mediante correo electronico medico@fps.gov.co y pretaciones@fps.gov.co
el procedimiento Auditoria en Punto de Atencion fue  socializado en cada division  los dias 23 y 24 de Abril del 2015 mediante actas. Nivel de cumplimiento 100%.
el procedimiento Carnetizacion de usuarios de servicios de salud fue socializada en las diferentes divisiones mediantes actas. </t>
  </si>
  <si>
    <t xml:space="preserve">mediante acta de fecha 05 de Agosto del 2015 se socializo a todos los funcionarios del GIT Servicios de Salud el procedimiento Auditorias internas del FPS . </t>
  </si>
  <si>
    <t xml:space="preserve">en la reunion sostenida con oficina OPS se acordo que la devolucion de correspondencia era objeto de un producto no conforme ocasionado por la oficina Administrativas y Atencion al Ciudadano quienes con los responsables del seguimiento de 472 y de la actualizacion de la base de dato de las direcciones de los usuarios.  </t>
  </si>
  <si>
    <t xml:space="preserve">mediante correo electronico indirai@fondo del 21/07/2015 se solicito al GIT Atencion al Ciudadano la capacitacion sobre expedientes virtuales la cual se llevo a cabo el dia 23 de Julio del 2015 evidenciada en acta del la misma fecha la cual reposo n la Oficina de Gestion Documental. </t>
  </si>
  <si>
    <t xml:space="preserve">a la fecha se encuentras completemente contestados los derechos de peticion dentro de los terminos. </t>
  </si>
  <si>
    <t>Se remitieron las cuentas personales el 28 de febrero de 2014 con el oficio DSAN 20143430000533, posteriormente se actualizaron por el ingreso de muebles nuevos el 31 de marzo de 2015 y se reportó con el oficio DSAN 20153430001093 de fecha 09 de abril de 2015,   al señor Luis Alberto Segura,  con la anotación de falta de datos como son:  Codigos y Valores de los nuevos elementos recibidos en esta oficina; sin embargo, a la fecha y  a pesar de haberlo solicitado con el oficio DSAN 20153430001093  y correos electronicos de fecha 25 de septiembre  y 5 de octubre de 2015, no se ha obtenido respuesta.</t>
  </si>
  <si>
    <t>REALIZACION SEMESTRAL DE LA ENCUESTA RED DE FRIO SE ENVIO CON OFICIO GSST 109 - 2015 DEL 23 DE JULIO DE 2015 AL GIT GSS A LA DIVISION CENTRAL</t>
  </si>
  <si>
    <t xml:space="preserve">SE  HA CONTINUADO GESTIONANDO POR MEDIO DE MEMORANDO AL GIT SERVICIOS ADMINISTRATIVOS SEDE BOGOTA EL PAGO OPORTUNO DE  LOS SERVICIOS DE LA OFIICNA DE TUMACO Y EL REPORTE DE PAGO A LA EMPRESA PRESTADORA DELS ERVICIO QUE A LA FECHA SE HA MEJORADO </t>
  </si>
  <si>
    <t>a la fecha se encuentra actualizada la bandeja de impresión en el aplicativo ORFEO</t>
  </si>
  <si>
    <t>mediante correo electronico indirai@fondo de fecha 10/07/2015 se solicito a la oficina OPS capacitacion sobre el producto no conforme a las divisiones sin obtener respuest, mas sin embargo fue enviada la funcionaria INDIRA IRIARTE la cual les hablo en general sobre el tema el dia 16 de septiempre del 2015</t>
  </si>
  <si>
    <t>mediante correo electronico indirai@fondo del 27/08/2015 y el 05/10/2015  se solicito la publicacion de las normas enviadas para la actualizacion del normograma</t>
  </si>
  <si>
    <t xml:space="preserve">Mediante RESOLUCION No 1053 del 24/06/2015 fueron aprobados los siguiente procedimientos: 
1, INCLUSION PENSIONADOS EN NOMINA 
2, TRASLADO A OTRA EPS O ENTIDAD DEL REGIMEN COMUN
3, DESCUENTOS X EMBARGOS
Los siguientes Procedimientos fueron enviados a la oficina OPS el dia 01 de Octubre del 2015 para ser presentados a comite:
1. TRASLADO PUNTO DE PAGO DE PENSION
2, RETIRO DE PENSIONADO PO FALLECIMIENTO
</t>
  </si>
  <si>
    <t>el plan de mejoramiento correspondiente a la funcionaria GIOMAR ANGELICA MARTINEZ fue entregado en la Coordinacion de Talento Humano el 20 de Agosto del 2015</t>
  </si>
  <si>
    <t xml:space="preserve">Mediante derecho de petición con  memorandos GAD 20152300040461de marzo 18 de 2015, dirigido a la Oficina de Registro de Instrumentos públicos de la ciudad de Cali, GAD 20152300040481 marzo 18 de 2015 dirigido a la Oficina de Registro de Instrumentos públicos de la ciudad de Armenia, GAD 20152300040851 del marzo 19 2015 dirigido a la Oficina de Registro de Instrumentos públicos de la ciudad de Neira Caldas, GAD 201452300040371 de 18 marzo de 2015 dirigido a la Oficina de Registro de Instrumentos públicos de la ciudad de Popayán, GAD 201523000400312 de marzo 18 de 2015, dirigido a la Oficina de Registro de Instrumentos públicos de la ciudad de Santa Bárbara Antioquia, GAD 20152300040431 de marzo 18 de 2015, dirigido a la Oficina de Registro de Instrumentos públicos de la ciudad de Manizales Caldas,  GAD 20152300040521 de marzo 18 de 2015 dirigido a la Oficina de Registro de Instrumentos públicos de la ciudad de Girardot Cundinamarca y GAD 20152300040441 de 18 marzo de 2015 dirigido a la Oficina de Registro de Instrumentos públicos de la ciudad de Buenaventura Valle del  cauca;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</si>
  <si>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</si>
  <si>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t>
  </si>
  <si>
    <t>Actualmente  el proceso cuenta con un borrador de las hojas de vida de los indicadores por Proceso y Estrategicos</t>
  </si>
  <si>
    <t>Hasta los procedimientos se actualicen no se socializan</t>
  </si>
  <si>
    <t>No se ha iniciado a la ejecucion de la meta</t>
  </si>
  <si>
    <t>Con memorando GAD 20152300058103 de fecha 18 de agosto de 2015 se  remitio estudios previos  y documentos  con documentacion anexa  a la Oficina Asesora Juridica para que se inicie proceso de venta de bienes inmuebles. Ver carpeta 230,21,03 memorando enviados 2015 segundo tomo folio 148</t>
  </si>
  <si>
    <t>El dia 18 de septiembre del 2015 se realizo socializacion de la metodologia establecida para llevar a cabo el analisis de causa de las No conformidades identificadas al sistema y se realizo retroalimentacion de lo sugerido por el profesional de SGS, esta actividad se puede evidenciar mediante acta 01 de medicion y mejora</t>
  </si>
  <si>
    <t>si</t>
  </si>
  <si>
    <t>Se realizo mesa de trabajo con los funcionarios de la Oficina, donde se concerto fecha de cumplimiento de las actividades a cargo, evidencia que se puede consignar en F:usuarios: Mauricio; seguimientos a funcionarios 2015.</t>
  </si>
  <si>
    <t>Por que se esta a la espera de reunion para unificar criterios de cumplimiento del MECI.</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</si>
  <si>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</si>
  <si>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</si>
  <si>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</si>
  <si>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t>
  </si>
  <si>
    <t>Por que, no se han establecidos como y cuando  realizar esta actividad de eliminar las normas que fueron derrogadas.</t>
  </si>
  <si>
    <t>Realizar revision de todo el normograma para eliminar toda la normatividad que ah sido derrogada.</t>
  </si>
  <si>
    <t>Contar con una herramienta que nos permita mantener el normograma actualizado frente a los diferentes cambios que se presenten en la normatividad que nos regula.</t>
  </si>
  <si>
    <t>Correo de solicitud de actualizacion de procedimiento.</t>
  </si>
  <si>
    <t>Actualiza el normograma del proceso mediante la revision y eliminacion de la normatividad derrogada.</t>
  </si>
  <si>
    <t>Normograma Intitucinal Actualizado frente a la normatividad derrogada.</t>
  </si>
  <si>
    <t>Por que no se ha creado la cultura de calidad dentro de los funcionarios encargados de los temas de calidad dentro de cada proceso.</t>
  </si>
  <si>
    <t>Programar en conjunto al proceso de gestion Talento Humano charlas sobre el compromiso y la cultura de calidad.</t>
  </si>
  <si>
    <t>Recuperar el compromiso y la cultura de calidad dentro de los procesos del FPS.</t>
  </si>
  <si>
    <t>Lograr generar y darle cumplimiento a los Planes de Mejoramientos establecidos en el FPS.</t>
  </si>
  <si>
    <t>Lista de asistencia a charlas de cultura de la calidad.</t>
  </si>
  <si>
    <t>Lograr generar y darle cumplimiento a los Planes de Manejo de Riesgos establecidos para el FPS.</t>
  </si>
  <si>
    <t>Por que no se tiene un punto de control dentro de la metodologia establecida para este tipo de situaciones.</t>
  </si>
  <si>
    <t>Actualizar el procedimiento Administracion de Acciones Correctivas a traves de Planes de Mejoramiento.</t>
  </si>
  <si>
    <t>Contar con una herramineta que garantice la documentacion de todas las acciones correctivas necesarias dentro del Plan de Mejoramiento.</t>
  </si>
  <si>
    <t>Documento actualizado y socializado mediante acto administrativo y accta.</t>
  </si>
  <si>
    <t>lograr la actualizado y socializado mediante acto administrativo y acta del procedimiento Administracion de Acciones Correctivas a traves de Planes de Mejoramiento</t>
  </si>
  <si>
    <t>Se evidencia en la pagina Web la publicacion del informe http://www.fps.gov.co/index.php?idcategoria=3973</t>
  </si>
  <si>
    <t>SI, se establece eficacia teniendo en cuenta que los informes estan siendo elaborados y publicados</t>
  </si>
  <si>
    <t>Se evidencia en la pagina Web la publicacion del informe http://www.fps.gov.co/index.php?idcategoria=3974</t>
  </si>
  <si>
    <t>La metodologia establecida para darle cumplimiento al Producto y/o servicio no conforme fue socializada en las oficinas de atencion al ciudadano a nivel nacional.</t>
  </si>
  <si>
    <t>SI; se establece eficacia teniendo en cuenta que los funcionarios de las oficinas de atencion al ciudadano a nivel nacional tienen conocimiento de la metodologia de PNC</t>
  </si>
  <si>
    <t xml:space="preserve">El proceso de atención al ciudadano actualizó el l formato DE REPORTE MENSUAL DEL REGISTRO Y SEGUIMIENTO DE PETICIONES, QUEJAS, RECLAMOS SUGERENCIAS Y/O FELICITACIONES, DENUNCIAS (PQRSD) POR DEPENDENCIAS. atraves de la Resolución No. 0337 - 05/03/2015 y socializado por medio de correo a todos los funcionarios de la entidad  y los puntos administrativos fuera de  Bogota el dia 25/03/2015. </t>
  </si>
  <si>
    <t>SI, SE ESTABLECE EFICACIA DE LA META TENIENDO EN CUENTA QUE EL MISMO SE ESTA APLICANDO A NIVEL NACIONAL PARA EL CONTROL DE LAS PQRDS</t>
  </si>
  <si>
    <t xml:space="preserve">El proceso de atención al ciudadano actualizó el l formato DE REPORTE MENSUAL DEL REGISTRO Y SEGUIMIENTO DE PETICIONES, QUEJAS, RECLAMOS SUGERENCIAS Y/O FELICITACIONES, DENUNCIAS (PQRSD) POR DEPENDENCIAS.O atraves del acto administrativo Resolución No. 0337 - 05/03/2015 y socializado por emdio de correo a todos los funcionarios de la entidad  y los puntos adminide la entidad  y los puntos administrativos  fuera de  Bogota el dia 25/03/2015 </t>
  </si>
  <si>
    <t>El grupo de trabajo de Talento Humano brindo capacitación a 4 funcionarios del GIT de Atención al ciudadano el pasado 05/06/2015; con corte del 31/07/2015 se presentaron la EDL las cuales no requieren según su calificacion realizar PMI.</t>
  </si>
  <si>
    <t>SI, se establece eficacia toda vez que los funcionarios de planta del proceso tienen conocimiento de la metodologia EDL Y PMI.</t>
  </si>
  <si>
    <t>SE PUDO EVIDENCIAR QUE EL PROCESO DE ATENCION AL CIUDADANO REALIZO LA ORIENTACION A NIVEL NACIONAL SOBRE LA METODOLOGIA PARA LA CONTESTACION OPORTUNA DEL 100% DE LAS PQRDS; ASI MISMO MEDIANTE CORREOS ELECTRONICOS DE LOS DIAS 08, 14 Y 15 DEL MES DE ABRIL SE DIERON INSTRUCCIONES Y SE ADJUNTO EL INSTRUCTIVO PARA SU RESPECTIVA SOCIALIZACION, LA CUAL FUE ACATADA POR CADA UNA DE LAS DIVISIONES TAL COMO CONSTA EN LAS DIFERENTES ACTAS ALLEGADAS.</t>
  </si>
  <si>
    <t>SI, SE ESTABLE EFICACIA DE LA NO CONFORMIDAD TENIENDO EN CUENTA QUE EL 100% DE LAS PQRDS ALLEGADAS AL FPS SE ENCUENTRAN CONTESTADAS; ASI MISMO SE TIENE CONOCIMIENTO A NIVEL NACIONAL DE LA METODOLOGIA ESTABLECIDA PARA DAR RESPUESTA OPORTUNA DE LAS PQRDS Y LA NO REPETICION DE LA NO CONFORMIDAD.</t>
  </si>
  <si>
    <t>SE PUEDE EVIDENCIAR MEDIANTE LA RESOLUCION No. 0610 DEL 22/04/2015 LA APROBACION DEL INSTRUCTIVO PARA EL CONTROL DE LA GESTION DE LAS PQRDS CONSOLIDADO NACIONAL, EL CUAL SE ENCUENTRA PUBLICADO EN EL LISTADO MAESTRO DE DOCUMENTOS DEL SIP Y FUE SOCIALIZADO Y PUESTO EN FUNCIONAMIENTO TAL Y COMO CONSTA EN LAS DIFERENTES ACTAS A NIVEL NACIONAL.</t>
  </si>
  <si>
    <t>MEDIANTE CORREOS ELECTRONICOS FUE SOCIALIZADO A NIVEL NACIONAL EL MANUAL DE FUNCIONAMIENTO DEL APLICATIVO ORFEO RESPECTO A LA FORMA DE ASOCIAR AL RADICADO PADRE LAS RESPUESTAS A LAS PQRDS, EL CUAL A LA FECHA SE ENCUENTRA APLICANDOSE EN EL 100% DE LAS OFICINAS DE ATENCION AL CIUDADANO A NIVEL NACIONAL.</t>
  </si>
  <si>
    <t>SE EVIDENCIA LA ELABORACION DE 9 INFORMES DE AUDITORIA A NIVEL NACIONAL DEL CUMPLIMIENTO AL 100% DE LA CONTESTACION DE LAS PQRDS ALLEGADAS AL FPS, COMPARANDO LA TRAZABILIDAD DE LAS RESPUESTAS DE LAS MISMAS CON EL RADICADO PADRE EN EL APLICATIVO ORFEO.</t>
  </si>
  <si>
    <t>el proceso de atención al ciudadano se realizó seguimiento a la orientación la metodologia y puntos de control para la contestacion oportuna del 100% de las PQRDS enviando correo electronico  dando  instriccion  de conestara PQRDS y que estas esten asociadas al radicado inicial  de igula manera se envio un instrutivo para de funcionamiento del aplicativo ORFEO  los dias 08/04/2015 , 14/04/2015 15/04/2015 esto se puede evidenciar en el correo electronico quejasdivisiones@fps.gov.co</t>
  </si>
  <si>
    <t xml:space="preserve">EL  proceso de atención al ciudadano actulizó el  Procedimiento CONTROL DE LA GESTIÓN DE LAS PQRSD CONSOLIDADO a traves de  un instrutivo denominado INSTRUCTIVO PARA CONTROL DE LA GESTIÓN DE LAS PQRS-D CONSOLIDADO NACIONAL  ya el procedimiento no estableci de manera clara   los  lineamientos para el trámite, seguimiento y control de las peticiones, quejas, reclamos, sugerencias y denuncias PQRS-D, presentadas por la ciudadanía ante el Fondo Pasivo Social Ferrocarriles Nacionales de Colombia el dia  22/04/2015 mediante la resolución N° 0610  DE 22/04/2015y socializado a traves  actas </t>
  </si>
  <si>
    <t>El proceso de Atención al Ciudadano socializó el manual de funcionamiento del aplicativo ORFEO con respecto al asociado del radicado padre a la respuesta de la PQRSD el dia 14/04/2015 a todos los funcionarios y los puntos administrativos fuera de Bogota por medio de correo electonico esto se puede evidenciar en el correo electronico roselyss@fondo</t>
  </si>
  <si>
    <t>el proceso de atención al ciudadano despues de hacer  seguimiento a las PQRDS mediante el aplicativo de correspondencia ORFEO dessarrollo 9 informes de auditorias evidenciando que los puntos administrtivos fuera de bogota dieron  respuesta  de las PQRDS y su trazabilidad en programas de correspondencia ORFEO .</t>
  </si>
  <si>
    <t>Se evidencia cumplimiento de la meta, a la fecha del seguimiento no se ha logrado dar tramite de terminado en el programa de correspondencia ORFEO las 4 PQRDS pendientes.</t>
  </si>
  <si>
    <t>SI, se establece eficacia teniendo en cuenta que se realizo la relacion y se asignaron claves y usuarios a los funcionarios de Tumaco.</t>
  </si>
  <si>
    <t>Se evidencia la organización del archivo de gestion del proceso SEI y la creacion de expedientes virtuales en el aplicativo ORFEO</t>
  </si>
  <si>
    <t xml:space="preserve">SI, se da cumplimiento a la metodologia establecida en el FPS para la organización y custodia de los archivos de gestion </t>
  </si>
  <si>
    <t>ARLINA TOVIO</t>
  </si>
  <si>
    <t xml:space="preserve">Se evidencia la actualización del procedimiento CARNETIZACION DE USUARIOS AL SERVICIO DE SALUD, mediante resolución 1418 del 04/09/2015 y socializado el 16/09/2015 a nivel nacional. </t>
  </si>
  <si>
    <t>SI; se establece eficacia teniendo en cuenta que los funcionarios de las oficinas de atencion al ciudadano a nivel nacional tienen conocimiento de la metodologia.</t>
  </si>
  <si>
    <t>Se evidencia cumplimiento de la meta establecida asi:
1, El procedimiento AUDITORIA MEDICA EN PUNTO DE ATENCION fue aprobado mediante Resolución No 0603 del 21 de Abril del 2015 y socializado en cada division  los dias 23 y 24 de Abril del 2015 mediante actas. 
2, El procedimiento SEGUIMIENTO CONTRATOS DE PRESTACION DE SERVICIOS DE SALUD  Y DE PROTECCION  ESPECIFICA Y DETECCION TEMPRANA se encuentran aprobado mediante resolución No 0303 DEL 02/03/2015. y fue socializado el dia 14 de Abril del 2015 mediante correo electronico prestaciones@fps.gov.co.</t>
  </si>
  <si>
    <t>SI, SE ESTABLECE EFICACIA DE LA ACCION TENIENDO EN CUENTA QUE LOS MEDICOS A NIVEL NACIONAL TIENEN CONOCIMIENTO DE LAS ACTIVIDADES ESTABLECIDAS EN LOS PROCEDIMIENTOS Y ESTAN IMPLEMENTANDO SUS ACTIVIDADES.</t>
  </si>
  <si>
    <t xml:space="preserve">Se evidencia cumplimiento de la meta establecida asi:
1, El procedimiento AUDITORIA MEDICA EN PUNTO DE ATENCION fue aprobado mediante Resolución No 0603 del 21 de Abril del 2015 y socializado en cada division  los dias 23 y 24 de Abril del 2015 mediante actas. </t>
  </si>
  <si>
    <t>SI, SE ESTABLECE EFICACIA DE LA ACCION TENIENDO EN CUENTA QUE LOS MEDICOS A NIVEL NACIONAL TIENEN CONOCIMIENTO DE LAS ACTIVIDADES ESTABLECIDAS EN EL PROCEDIMIENTO Y ESTAN IMPLEMENTANDO SUS ACTIVIDADES.</t>
  </si>
  <si>
    <t>Se evidencia cumplimiento de la meta establecida asi:
1, 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</si>
  <si>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t>El procedimiento MIGSSGSSPT02 fue eliminado mediante resolucion No 0221 del 18 de Febrero del 2015.</t>
  </si>
  <si>
    <t>en la pagina de la entidad mediante el link:http://fondo/documents/res02212015.pdf se evidencia resolucion No. 0221 del 18/02/2015 mediante la cual se elimina el procedimiento PROMOCION Y PREVENCION NORMAS TECNICAS PROGRAMACION (MIGSSGSSPT02)</t>
  </si>
  <si>
    <t>SI, SE DA EFICACIA A LA META TENIENDO EN CUENTA QUE FUERON RETIRADOS LOS PROCEDIMIENTOS DE PYP DEL LISTADO DE DOCUMENTOS DEL SIG.</t>
  </si>
  <si>
    <t xml:space="preserve">El manual de Interventoria de la entidad fue aporbado mediante resolucion No 0303 del 02 de Marzo del 2015 </t>
  </si>
  <si>
    <t>SI, SE ESTABLECE EFICACIA DE LA META TENIENDO EN CUENTA QUE LOS MEDICOS AUDITORES TIENEN CONOCIMIENTO DE LAS ACTIVIDADES ESTABLECIDAS EN EL PROCEDIMIENTO Y SE LE DA CUMPLIMIENTO.</t>
  </si>
  <si>
    <t xml:space="preserve">EL PROCEDIMIENTO AUDITORIA EN PUNTO DE ATENCION (MIGSSGSSPT01 ) Y EL RPOCEDIMIENTO FUNCIONAMIENTO COMITÉ TECNICO CIENTIFICO  Y PAGO POR CONCEPTO DE MEDICAMENTOS, MEDICOS Y PRESTACIONES DE SALUD NO POS A CONTRATISTAS  FUERON ACTUALIZADOS Y APROBADOS MEDIANTE RESOLUCION No 0603 DEL 21 DE ABRIL DEL 2015. 
ASI MISMO FUE SOCIALIZADO EL DIA 23 DE ABRIL A TODAS LAS DIVISIONES  EVIDENCIADO MEDIANTE ACTAS.  </t>
  </si>
  <si>
    <t>SE EVIDENCIA MEDIANTE LA RESOLUCION No. 603 DEL 21/04/2015 LA ACTUALIZACION DE LOS PROCEDIMIENTOS EL PROCEDIMIENTO AUDITORIA EN PUNTO DE ATENCION (MIGSSGSSPT01 ) Y FUNCIONAMIENTO COMITÉ TECNICO CIENTIFICO  Y PAGO POR CONCEPTO DE MEDICAMENTOS, MEDICOS Y PRESTACIONES DE SALUD NO POS A CONTRATISTAS , LOS CUALES SE ENCUENTRAN PUBLICADOS EN EL LISTADO MAESTRO DE DOCUMENTOS DEL SIG; LOS MISMOS FUERON SOCIALIZADOS A NIVEL NACIONAL COMO CONSTA EN LA ACTAS ALLEGADAS Y LA PUESTA EN MARCHA DE LOS MISMOS.</t>
  </si>
  <si>
    <t>SI, SE ESTABLE EFICACIA DE LA NO CONFORMIDAD TENIENDO EN CUENTA QUE FUERON ACTUALIZADOS LOS DOCUMENTOS Y SE ESTABLECIERON ACTIVIDADES Y PUNTOS DE CONTROL PARA LA NO REPETICION DE LA DESACTUALIZACION DE DOCUMENTOS EN EL SISTEMA INTEGRAL DE GESTION MECI-CALIDAD.  ASI MISMO SE DIO A CONOCER LAS METODOLOGIAS A NIVEL NACIONAL Y SE ASEGURO LA PUESTA EN MARCHA DE LAS MISMAS.</t>
  </si>
  <si>
    <t xml:space="preserve">Se actualizo el Instructivo Para La Modificación Del Manual De Procesos Y Procedimientos (SIP)   -  ESDESOPSIT01 , en su versión 5.0  y el procedimiento  Elaboración Y Control De Documentos Internos ESDESOPSPT07, en su versión 5.0 incluyendo el punto de control de revisión semestral de la documentación evidencia que se puede cotejar en el acto administrativo No 0610 de Abril 22 de 2015. </t>
  </si>
  <si>
    <t>SE EVIDENCIA MEDIANTE LA RESOLUCION No. 603 DEL 21/04/2015 LA ACTUALIZACION DEL PROCEDIMIENTO ELABORACION Y CONTROL DE DOCUMENTOS INTERNOS Y DEL INSTRUCTIVO PARA LA MODIFICACION DEL MANUAL DE PROCESOS Y PROCEDIMIENTOS , LOS CUALES SE ENCUENTRAN PUBLICADOS EN EL LISTADO MAESTRO DE DOCUMENTOS DEL SIG; LOS MISMOS FUERON SOCIALIZADOS A NIVEL NACIONAL COMO CONSTA EN LA ACTAS ALLEGADAS Y LA PUESTA EN MARCHA DE LOS MISMOS.</t>
  </si>
  <si>
    <t>Se evidencia cumplimiento en la actualización de los documentos del SIG:
Mediante resolución 221 del 18/02/2015 fue aprobada la ficha de caracterización.
Mediante la resolución 1418 del 04/09/2015 fue aprobado el procedimiento CARNETIZACION DE USUARIOS AL SERVICIO DE SALUD.
Mediante resolución 603 del 21/04/2015 fue aprobado el procedimiento AUDITORIA MEDICA EN PUNTOS DE ATENCION.</t>
  </si>
  <si>
    <t>SI, se establece eficacia de la meta teniendo en cuenta que los documentos del SIG se encuentran publicados en la intranet.</t>
  </si>
  <si>
    <t>Se evidencia socialización de los documentos del SIG:
FICHA DE CARACTERIZACION, socializado el 02/03/2015 por correo electronico a nivel nacional. 
El procedimiento CARNETIZACION DE USUARIOS AL SERVICIO DE SALUD, socializado el 16/09/2015 mediante correo electronico a nivel nacional.
El procedimiento AUDITORIA MEDICA EN PUNTOS DE ATENCION, socializado el 23 y 24 de abril de 2015 a nivel nacional..</t>
  </si>
  <si>
    <t>SI, se establece eficacia de la meta teniendo en cuenta que los documentos del SIG son de conocimiento de los funcionarios a nivel nacional.</t>
  </si>
  <si>
    <t>Se evidencia Acta No. 02 del 05/08/2015 mediante la cual se realizo socialización de las metodologias establecidas para el cumplimientos de los programas anuales de auditoria.</t>
  </si>
  <si>
    <t>SI, se establece eficacia de la meta teniendo en cuenta que la programación fue remitida en terminos de oportunidad mediante memorando GSSC-20153410071183 DEL 05/10/2015.</t>
  </si>
  <si>
    <t>Se evidencia acta No. 01 del 11/05/2015 en la cual se establecio con los funcionarios del proceso un plan de contingencia para lograr colocar al dia la bandeja de impresión.</t>
  </si>
  <si>
    <t>SI, se estable eficacia de la acción teniendo en cuenta que los funcionarios deben realizar la digitalizacion de los documentos antes de su entrega.</t>
  </si>
  <si>
    <t>SI, se establece eficacia teniendo en cuenta que los funcionarios aplican los conocimientos en la funciones del aplicativo ORFEO.</t>
  </si>
  <si>
    <t>Durante el periodo informado fueron recibidos 9 derechos de peticion los cuales fueron contestados en terminos de oportunidad.</t>
  </si>
  <si>
    <t>SI, se establece eficacia de la meta teniendo en cuenta que los derechos de peticion son contestados dentro de los terminos establecidos por la ley</t>
  </si>
  <si>
    <t>Se evidencia mediante memorando GSSS-20153430001093 DEL 06/04/2015, remisión de las cuentas personales de los funcionarios del FPS oficina de Bucaramanga; las cuales a la fecha del seguimiento se encuentran debidamente legalizadas y archivadas en la TRD 230,57,04</t>
  </si>
  <si>
    <t>SI, se evidencia eficacia teniendo en cuenta que las cuentas personales se encuentran legalizadas.</t>
  </si>
  <si>
    <t>Con memorandos 20143440000103 del 9-01-2014 se notifico la solicitud de personal para remision  de archivo.</t>
  </si>
  <si>
    <t>En el sistema operativo ORFEO de evidencia el memorando DPAC 20143440000103 del 09-01-2014 por el cual se solicito personal capacitado para realizar la transferencia al archivo central.</t>
  </si>
  <si>
    <t>SI, SE DA EFICACIA A LA META TENIENDO EN CUENTA QUE FUE CONTRATADA UN AUXILIAR DE OFICINA PARA ATENDER LA GESTION DOCUMENTAL DE LA OFICINA DE CALI.</t>
  </si>
  <si>
    <t>Con memorando 20153440000283 del 30-01-2015 se remitio archivo correspondiente a los años 2000,2001,2002,2003,2008  y 2009.</t>
  </si>
  <si>
    <t>En el sistema operativo ORFEO se evidencia el memorando DPAC 20153440000283 del 30-01-2015 por el cual se transfieere al archivo central el archivo del año 2009, 2000, 2001, 2002, 2003 y 2008 con su respectiva planilla de transferencia.</t>
  </si>
  <si>
    <t>SI, SE DA EFICACIA DE LA META TENIENDO EN CUENTA QUE EL ARCHIVO FUE RECIBIDO SIN OBSERVACIONES Y SE ENCUENTRA EN CUSTODIA DEL ARCHIVO CENTRAL</t>
  </si>
  <si>
    <t>Con memorando 20153440001123 del 16-03-2015 se remitio archivo correspondiente al año 2010</t>
  </si>
  <si>
    <t>En el sistema operativo ORFEO se evidencia el memorando DPAC 20153440001123 del 16-03-2015 por el cual se remite la transferencia del archivo del año 2010 al archivo central con su respectiva planilla.</t>
  </si>
  <si>
    <t>Transferencia del archivo de gestion y los expedientes virtuales del año 2012</t>
  </si>
  <si>
    <t>En el sistema operativo ORFEO se evidencia el memorando 20153440001423 del 15-04-2015 por el cual se transfiere al archivo central el archivo del año 2011.</t>
  </si>
  <si>
    <t>En el sistema operativo ORFEO se evidencia el memorando 20153440001763 del 15-04-2015 por el cual se transfiere al archivo central el archivo del año 2012.</t>
  </si>
  <si>
    <t>A la fecha del seguimiento se evidencia cumplimiento en cuanto a la digitalización de los 3,942 radicados sin cuarto chulo de la bandeja de impresión de la división pacifico.</t>
  </si>
  <si>
    <t>SI, se establece eficacia teniendo en cuenta que los funcionarios de la division tienen conocimiento de la metodologia aplicable.</t>
  </si>
  <si>
    <t xml:space="preserve">El archivo correspondientes a los años 2009, 2010, 2011, 2012 fue transferido al archivo central mediante Oficio GSSBT - 529 </t>
  </si>
  <si>
    <t xml:space="preserve">Se evidencio el archivo correspondientes a los años 2009, 2010, 2011, 2012 fue transferido al archivo central mediante Oficio GSSBT - 529 </t>
  </si>
  <si>
    <t>A la fecha del seguimiento se puede evidenciar que las cuentas personales de los 3 funcionarios de la oficina de Buenaventura se encuentran legalizadas, evidencias que se pueden cotejar en el proceso de servicios administrativos TRD  230-57-04</t>
  </si>
  <si>
    <t xml:space="preserve">SI, SE ESTABLECE EFICACIA DE LA ACCION TENIENDO EN CUENTA QUE LAS CUENTAS PERSONALES SE ENCUENTRAN DEBIDAMENTE LEGALIZADAS </t>
  </si>
  <si>
    <t>A la fecha del seguimiento se puede evidenciar que las cuentas personales de los 3 funcionarios de la oficina de Medellin se encuentran legalizadas, evidencias que se pueden cotejar en el proceso de servicios administrativos TRD  230-57-04</t>
  </si>
  <si>
    <t xml:space="preserve">Se evidencia publicación en la pagina intranet / listado maestro de documentos proceso atención al ciudadano la publicación correcta del formato  MIAAUOGUDFO42 FORMULARIO SOLICITUD DE VALORACIÓN MÉDICA PARA USUARIOS DEL FPSFCN </t>
  </si>
  <si>
    <t>SI, SE DA EFICACIA DE LA ACCION TENIENDO EN CUENTA QUE EL FORMATO FUE SOCIALIZADO POR LA OFICINA DE ATENCION AL CIUDADANO A NIVEL NACIONAL MEDIANTE CORREO ELECTRONICO</t>
  </si>
  <si>
    <t>Los funcionarios de la oficina de Cartagena fueron capacitados en los temas relacionados con la metodologia del Producto y/o servicio no Conforme en el mes de mayo por el auditor de Control Interno y el pasado 16/09/2015 por la funcionaria de la Subdireccion de prestaciones sociales.</t>
  </si>
  <si>
    <t>SI, se establece eficacia de la accion teniendo en cuenta que los funcionarios de la oficina de Cartagena tienen conocimiento de la metodologia del PNC para su aplicación.</t>
  </si>
  <si>
    <t>Se evidencia en la bandeja de impresión del aplicativo ORFEO, que fueron digitalizados y asignados los 4 chulos de los 986 radicados evidenciados en la visita de auditoria del mes de mayo de 2015</t>
  </si>
  <si>
    <t>SI, Se establece eficacia de la acción teniendo en cuenta que la actividad fue culminada y que la oficina de Barranquilla tiene conocimiento de la metodologia establecida por Gestión Documental.</t>
  </si>
  <si>
    <t>Se evidencia cumplimiento en la realizacion de la encuesta de red de frio en Tumaco, la misma fue remitida al servicio de salud mediante oficio GSST-109-2015 el 23 de julio de 2015.</t>
  </si>
  <si>
    <t>SI, se establece eficacia de la meta teniendo en cuenta que el medico auditor es conocedor del cumplimiento de la ley.</t>
  </si>
  <si>
    <t>A la fecha del seguimiento se pudo evidenciar que el pago de la facturas de internet y telefono de los meses de Julio, Agosto y Septiembre de 2015 fueron realizados en terminos de oportunidad.</t>
  </si>
  <si>
    <t>SI, se establece eficacia de la acción teniendo en cuenta que el proceso de servicios administrativo tiene puntos de control en el procedimiento de pagos de servicios publicos.</t>
  </si>
  <si>
    <t>A la fecha del seguimiento se realizó pruebas de consulta en el aplicativo ORFEO, por medio de Cedula de Ciudadania, radicados, dando con esto cumplimiento a las necesidades de los procesos.</t>
  </si>
  <si>
    <t>SI, se establece eficiacia de la acción teniendo en cuenta que las necesidades del proceso fueron subsanadas mediante modificaciones realizadas al aplicativo ORFEO para consulta por medio de Cedula de Ciudadania y Radicados.</t>
  </si>
  <si>
    <t>A la fecha del seguimiento se evidencia la actualizacion del normograma del proceso de acuerdo a los correos electronicos enviados por el funcionario encargado.</t>
  </si>
  <si>
    <t>SI, se establece eficacia de la accion teniendo en cuenta que el funcionario encargado tiene conocimiento de la metodologia establecida.</t>
  </si>
  <si>
    <t>Se evidencia la actualización de los procedimiento asi:
Mediante la resolución 1053 del 24/06/2015 fueron aprobados los siguientes procedimientos:
1, INCLUSION PENSIONADOS EN NOMINA    
2, TRASLADO A OTRA EPS O ENTIDAD DEL REGIMEN COMÚN.
3, DESCUENTOS POR EMBARGOS
Mediante la resolución 1764 del 14/10/2015 fueron aprobados los siguientes procedimientos: 
4, TRASLADO PUNTO DE PAGO DE PENSION.
5, RETIRO DE PENSIONADO POR FALLECIMIENTO</t>
  </si>
  <si>
    <t>SI; se establece eficacia de la accion teniendo en cuenta que los documentos fueron socializados a nivel nacional.</t>
  </si>
  <si>
    <t>Se pudo evidenciar la elaboracion del plan de mejoramiento individual de la funcionaria Angelica Martinez el cual a la fecha se encuentra cumplido toda vez que se realizo redefinicion de funciones en la nueva concertacion.</t>
  </si>
  <si>
    <t>SI, se establece la eficacia de la accion teniendo en cuenta que la funcionaria le realizaron redefinicion de funciones.</t>
  </si>
  <si>
    <t>A la fecha del seguimiento se evidencia cumplimiento y eficacia de las acciones tomadas con relacion a la no conformidad potencial CI04814-P, según seguimiento realizado al III trimestre de 2015 del PMR.</t>
  </si>
  <si>
    <t>SI, se estable eficacia de la accion teniendo en cuenta que el riesgo se encuentra controlado y el nivel de exposicion es bajo.</t>
  </si>
  <si>
    <t>Se evidencia cumplimiento en el reporte de los productos no conforme detectados en el proceso, los cuales fueron reportados el pasado 26/08/2015 mediante correo electronico a el proceso Gestion Documental y OPS para su respectiva corrección.</t>
  </si>
  <si>
    <t>SI, se establece eficacia de la acción teniendo en cuenta que los funcionarios del proceso conocen la metodologia del PNC y la aplican.</t>
  </si>
  <si>
    <t>Se evidencia acta No. 1 del 25/08/2015 mediante la cual se realizo la capacitación de la metodologia del Producto y/o servicio no conforme al funcionario encargado de la actividad en el proceso (Dario Baleta)</t>
  </si>
  <si>
    <t>SI, se establece eficacia de la acción teniendo en cuenta que el funcionario del proceso encargado conoce la metodologia del PNC y la aplica.</t>
  </si>
  <si>
    <t>Durante el primer semestre del 2015 mediante resolucion 0303 del 2 de marzo del 2015 se aprobo el procedimiento CONTROL DE SERVICIO NO CONFORME PEMYMOPSPT08, informacion que se puede evidenciar en la intranet de la entidad.</t>
  </si>
  <si>
    <t>Se evidencia mediante la resolución 0303 del 02/03/2015 la actualización del procedimiento CONTROL DE SERVICIO NO CONFORME PEMYMOPSPT08,  el mismo se encuentra publicada en la intranet del FPS</t>
  </si>
  <si>
    <t>SI, SE ESTABLECE EFICACIA DE LA ACCION TENIENDO EN CUENTA QUE LA DOCUMENTACION SE ENCUENTRA DISPONIBLE PARA CONSULTA EN LA INTRANET DEL FPS</t>
  </si>
  <si>
    <t>LINA ALEJANDRA MORALES</t>
  </si>
  <si>
    <t>Durante el primer semestre del 2015 mediante resolucion 0303 del 2 de marzo del 2015 se aprobo  la MATRIZ DE IDENTIFICACION DEL PRODUCTO Y/O SERVICIO NO CONFORME , informacion que se puede evidenciar en la intranet de la entidad.</t>
  </si>
  <si>
    <t>Se evidencia mediante la resolución 0303 del 02/03/2015 la actualizacion de la  MATRIZ DE IDENTIFICACION DEL PRODUCTO Y/O SERVICIO NO CONFORME,  la misma se encuentra publicada en la intranet del FPS</t>
  </si>
  <si>
    <t>Se definió y elaboraron las  plantillas en los  cuales se va a utilizar el logo de certificación de acuerdo al manual de uso de la marca Bureau, evidencia que se  puede cotejar a través del correo electrónico demaf@fondo  del día 09 de abril de 2015 enviado al Jefe de la Oficina Asesora de Planeación  y Sistemas</t>
  </si>
  <si>
    <t>SE EVIDENCIA EL CORREO ELECTRONICO DEL PASADO 09/04/2015 MEDIANTE EL CUAL SE ENVIAN LA ACTUALIZACION DE LAS PLANTILLAS DE COMUNICACIÓN (MEMORANDO, OFICIOS Y CIRCULAR) DE ACUERDO AL MANUAL DE USO DE LA MARCA DE BUREAU VERITAS, LAS CUALES FUERON APROBADAS POR EL DIRECTOR GENERAL PARA SU ENVIO A APROBACION POR PARTE DEL ENTE CERTIFICADOR.</t>
  </si>
  <si>
    <t>Se envió correo electrónico al ente certificado el 15 de abril  de 2015 adjuntando para su aprobación los documentos en los que se usara el logo de Bureau Veritas,</t>
  </si>
  <si>
    <t>SE EVIDENCIA CORREO ELECTRONICO DE ENVIO  AL ENTE CERTIFICADOR (gerencia.tecnica@co.bureauveritas.com) LAS PLANTILLAS DE COMUNICACIÓN (MEMORANDO, OFICIOS Y CIRCULAR), DONDE SE SOLICITA SU APROBACION.</t>
  </si>
  <si>
    <t xml:space="preserve">Se evidencia mediante link: http://fondo/documents/res30532014.pdf la resolucion 3053 de 04/12/2014, mediante la cual es aprobado el manual de SUPERVISIÓN E INTERVENTORÍA DEL FONDO DE PASIVO SOCIAL DE FERROCARRILES NACIONALES DE COLOMBIA APAJUOAJMS01 en su version No. 2,0; igualmente SEGUIMIENTO CONTRATOS DE PRESTACION DE SERVICIOS DE SALUD  Y DE PROTECCION  ESPECIFICA Y DETECCION TEMPRANA SE ENCUENTRAN APROBADO MEDIANTE LA RESOLUCION 0303 DEL 02/03/2015., EL CUAL FUE SOCIALIZADO EL PASADO 16/03/2015 POR CORREO ELECTRONICO A NIVEL NACIONAL.
 </t>
  </si>
  <si>
    <t>El Proceso ha idententificado y  realizado la implementación del protocolo  Producto No Conforme, deacuerdo a los lineamientos establecidos por la entidad, dandole el manejo adecuado para su tratamiento e informando a los demás procesos la detección del mismo, por lo tanto la acción es eficaz</t>
  </si>
  <si>
    <t>Digitalizar los Oficios y Memorandos de los años 2010 y 2011.</t>
  </si>
  <si>
    <t>Digitalizar los Oficios y Memorandos de los años 2012 y 2013.</t>
  </si>
  <si>
    <t>Digitalizar los Oficios y Memorandos de los años 2014 y 2015.</t>
  </si>
  <si>
    <t>Radicados de salida digtalizados y con el cuarto chulo de envio correspondientes a los años 2010 y 2011.</t>
  </si>
  <si>
    <t>Radicados de salida digtalizados y con el cuarto chulo de envio correspondientes a los años 2012 y 2013.</t>
  </si>
  <si>
    <t>Radicados de salida digtalizados y con el cuarto chulo de envio correspondientes a los años 2014 y 2015.</t>
  </si>
  <si>
    <t>Realizar mesa de trabajo con el fin de aclarar cuales son las plantillas a utilizar, para generar memorandos y oficios, de igual forma para la utilizacion del encabezado para los poderes.</t>
  </si>
  <si>
    <t>Llevar a cabo mesa de trabajo de aclaracion de  ulizacion de plantillas.</t>
  </si>
  <si>
    <t>Realizar la creacion de los expedientes virtuales del proceso de asistencia juridica correspondiente al año 2013.</t>
  </si>
  <si>
    <t>Realizar la creacion de los expedientes virtuales del proceso de asistencia juridica correspondiente al año 2014.</t>
  </si>
  <si>
    <t>Realizar la creacion de los expedientes virtuales del proceso de asistencia juridica correspondiente al año 2015.</t>
  </si>
  <si>
    <t>Logra la correcta creacion de los expedientes virtuales del año 2013</t>
  </si>
  <si>
    <t>Logra la correcta creacion de los expedientes virtuales del año 2014</t>
  </si>
  <si>
    <t>Logra la correcta creacion de los expedientes virtuales del año 2015</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</si>
  <si>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</si>
  <si>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</si>
  <si>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Actualizar el procedimiento conciliacion entre procesos.</t>
  </si>
  <si>
    <t>Solicitar mediante correo electronico al proceso de Gestion talento humano sobre el tema de conciliacion entre procesos.</t>
  </si>
  <si>
    <t>Lograr la actualizacion del procedimiento conciliacion entre procesos APGRFGCOPT28</t>
  </si>
  <si>
    <t>llevar a cabo la capacitacion en el tema de conciliaciones entre procesos.</t>
  </si>
  <si>
    <t>lista de asistencia</t>
  </si>
  <si>
    <t>Procedimiento actualizado mediante resolucion y su socializacion</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</si>
  <si>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</si>
  <si>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</si>
  <si>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</si>
  <si>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</si>
  <si>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Programa de acciones resultantes del monitoreo en conjunto del proceso de medicion y mejora.</t>
  </si>
  <si>
    <t>Acciones ejecutadas</t>
  </si>
  <si>
    <t>Subdirector Financiero</t>
  </si>
  <si>
    <t>No se Evidencia incumplimiento al PMI ya que analizando para el III trimestre el proceso tenia implementadas 3 acciones de las cuales 2 fueron cumplidas al 100% y cerradas durante el seguimiento y la tercera se cumplio en un 60% por lo tanto no se entiende de que forma se esta incumpliendo el PMI.</t>
  </si>
  <si>
    <t>Asistir a los monitoreos del PMI programados por parte del Proceso de Medicion y Mejora</t>
  </si>
  <si>
    <t>Dar cumplimiento  a las actividades o acciones de mejora implementadas dentro del PMI.</t>
  </si>
  <si>
    <t>Assitir a los Monitoreo citados por parte del proceso de medicion y mejora</t>
  </si>
  <si>
    <t>Ejecutar las acciones de contingencia resultantes de los monitoreos.</t>
  </si>
  <si>
    <t>Mediante informe a Diciembre 30 de 2015 elaborado por la oficina de Planeación y Sistemas se determinó que el avance en la actualización de los procedimientos del SIP sé situó en un 98,81%, quedando pendiente la actualización de 5 procedimientos, correspondientes al  proceso Gestión de  Talento Humano, información que se puede cotejar en la carpeta de apoyo "OPS PLAN DE CONTINGENCIA SIG"</t>
  </si>
  <si>
    <t>2.9</t>
  </si>
  <si>
    <t>98.81%</t>
  </si>
  <si>
    <t>Se realizo charla sobre GESTIÓN ÉTICA y BUEN GOBIERNO el día 16 de septiembre del 2015 con el objetivo de Identificar y conocer las normas aplicables a la gestión ética en el sector público; y  comprender la importancia, responsabilidad y roles de los Servidores Públicos frente a la gestión ética en la entidad. Evidencia que se encuentra en la TRD 20107001 PROGRAMA DE CAPACITACIÓN Y FORMACIÓN. Tambien se realizo una actividad del Programa de bienestar en el cual se dio a conocer y se promovio los principios, valores y el Código de Ética ESDESDIGCE01 de la Entidad.                       Actividades programadas en el Plan de Mejoramiento de la Gestión Ética (ESDESDIGFO15). Todavia no se ha identificado la necesidad de actualizar el procedimiento, debido a que no se le a dado cumplimiento aun al 100%:</t>
  </si>
  <si>
    <t>La guia Politica de Administracion del Riesgo ya fue actualizada y se esta a la espera de que se reuna el equipo operativo para presentar sus cambios y estos sean avalados por parte del mismo, el equipo operativo estaba citado para el dia viernes 18 de diciembre del 2015 pero no fue posible.</t>
  </si>
  <si>
    <t>Mediante acta No 001 se realizo la socializacion del procedimiento FORMULACIÓN, SEGUIMIENTO Y VERIFICACIÓN DEL PLAN DE FORTALECIMIENTO DEL SIG ESDESOPSPT13, evidencia que se encuentra alojada en la carpeta de actas del proceso.</t>
  </si>
  <si>
    <t>El Plan de Eficiencia Administrativa ya no se formula, debido a que sus actividades van incluidas en el Plan de Acción en la politica Eficiencia Administrativa.</t>
  </si>
  <si>
    <t>El Plan de Eficiencia Administrativa ya no se formula, debido a que sus actividades van incluidas en el Plan de Acción en la politica Eficiencia Administrativa. A la fecha no se ha realizado sencibilización sobre Eficiencia Administrativa y Cero Papel.</t>
  </si>
  <si>
    <t>Se esta a la espera de una reunión con el Grupo de Trabajo Control Interno y la Oficina Asesora de Planeación y Sistemas, para revisar el Plan de Trabajo de la actualización del MECI, para poder continuar con dicha actividad y culminar de esta forma su actualización.</t>
  </si>
  <si>
    <t>Esta actividad se decidio durante el ultimo monitoreo que se va a redefinir, esta informacion se puede evidenciar en el formato de monitoreo a cargo del funcionario responsable.</t>
  </si>
  <si>
    <t>La DOFA institucional ya fue actualizada y se esta a la espera de que se reuna el equipo operativo para presentar sus cambios y estos sean avalados por parte del mismo, el equipo operativo estaba citado para el dia viernes 18 de diciembre del 2015 pero no fue posible.esta informacion se puede evidenciar con el responsable a cargo de la actividad.</t>
  </si>
  <si>
    <t>El dia  se entrego avance del Plan Institucional de Gestion Ambiental al jefe de la Oficina de Planeacion y Sistema, se esta adelantando un diagnostico visual para determinar el diagnostico inicial frente a las buenas practicas de reciclaje y de ahorro de servicios publicos para luego implementar las acciones dentro del Plan de accion del FPS las cuales seran las que establezcan el PIGA. Esta informacion se puede evidenciar en los equipos de computo de los funcionarios responsables de la actividad.</t>
  </si>
  <si>
    <t>Se cuenta con un cronograma de actividades de los funcionarios del proceso en el cual se estipulan las fechas y las tareas a realizar en la unidad F: Usuarios : Mauciov</t>
  </si>
  <si>
    <t>El proceso de Atención al Ciudadano elaboro un folleto con el fin de dar a conocer los tramite y Servicio Virtuales que ofrece la Entidad, la cual fue enviada y aprobada por parte del jefe de planeación y Sistemas para su impresión.</t>
  </si>
  <si>
    <t>La Dr. Nury Hernández jefa de la oficina de Atención al Ciudadano se compromete a realizar la elaboración del video institucional, realizando la actividades para su respectiva elaboración. Este compromiso se establecio mediante segundo monitoreo al PMI.</t>
  </si>
  <si>
    <t>Durante el  IV  trimestre se presentaron PQRSD, 253  de las cuales 127  se  resolvieron  y  quedaron pendientes 43, obteniendo un cumplimiento del  50% esta información  se puede evidenciar en el FORMATO DE REPORTE MENSUAL DEL REGISTRO Y SEGUIMIENTO DE PETICIONES, QUEJAS, RECLAMOS SUGERENCIAS Y/O FELICITACIONES, DENUNCIAS (PQRSD) POR DEPENDENCIAS</t>
  </si>
  <si>
    <t>El proceso de atención al ciudadano Actualizo  el Normograma del proceso el dia 06 / 11 / 2015 a través de correo electrónico   al funcionario encargado de realizar las modificaciones del mismo . Esto se puede evidenciar   en el correo electrónico juano@fondo</t>
  </si>
  <si>
    <t>El proceso de atención al ciudadano redefinió el  plan de contingencia dentro del proceso para subsanar las actividades que no son eficaces dentro del plan de mejoramiento. Estos de puede evidenciar en el seguimiento que se realiza, por otra parte se asistio al monitoreo programado por el administrador del PMI donde se establecieron actividades para que ayuden a la gestion del cumplimiento del mismo.</t>
  </si>
  <si>
    <t>El proceso de atención al ciudadano redefinió el  plan de contingencia dentro del proceso para subsanar las actividades que no son eficaces dentro del plan de mejoramiento. Estos de puede evidenciar en el seguimiento que se realiza.</t>
  </si>
  <si>
    <t>Este procesos esta Cerrado</t>
  </si>
  <si>
    <t>EL proceso de atencion al ciudadano genero 4 reportes semanal al subdirector de prestaciones economicas con copia al secretario General y a la Coordinadora de Prestaciones Servicio Salud sobre el estado de l estado de las PQRSD con el proposito que se pueda dar respuestas oportuna a las mismas enviado por correo electronicos y entregados en fisico  los  dias  04/09/2015, 11/09/2015, 18/09/2015, 25/09/2015 y 02/10/2015 estos de puede evidenciar en correo electronico quejasdivisiones@fps.gov.c</t>
  </si>
  <si>
    <t>todos los procedimientos desl Sistema de Calidad se fueron  devueltos de Revision tecnicas para ajustes  evidencia encontrada en el correo electronico indirai@fondo</t>
  </si>
  <si>
    <t>todos los procedimientos desl Sistema de Calidad se fueron  devueltos de Revision tecnicas para ajustes evidencia encontrada en el correo electronico indirai@fondo</t>
  </si>
  <si>
    <t xml:space="preserve"> mediante correo electronico de fecha 10 de Octubre del 2015 se envio listado a la oficina de Gestion documental para que sean depurados los radicados que </t>
  </si>
  <si>
    <t>el dia 30 DE Octubre del 2015 fue realizada una auditoria por el GIT de Atencion al Ciudadano y Gestion Docuemental en la cual se verifico que dicho archivo se encuentra correctamente.</t>
  </si>
  <si>
    <t xml:space="preserve">para el periodo evaluado se contestaron las quejas al 100% evidencia encontrada en crreo electronico enviada por el GIT de atencion del ciudadano con el consolidado de quejas </t>
  </si>
  <si>
    <t xml:space="preserve">se envio correo electronico del 10 de Agosto del 2015 con el instrumento de auditoria PAI para revision y aprobacion de los Medico Especialistas. </t>
  </si>
  <si>
    <t>fueron enviados los diferentes reportes del producto no conforme los dias 09 de Octubre del 2015, el 05 de Noviembre del 2015 y el 04 de Diciembre del 2015 evidencia encontrada en el correo Sigrisch@fondo.</t>
  </si>
  <si>
    <t xml:space="preserve">el dia 10 de Julio del 2015 se realizo la conciliacion con el proceso de recurso financiero contabilidad evidecnia encontrada en dicha oficina </t>
  </si>
  <si>
    <t>los planes de mejoramiento fueron entregados el 17 de Diciembre del 2015 evidencia encontrada en el carpeta CALIFICACION SUBDIRECCION DE PRESTACIONES SOCIALES 2015</t>
  </si>
  <si>
    <t>DRA MARITZA</t>
  </si>
  <si>
    <t>El archivo 2013 fue enviado fue enviado Mediante OFICIO No 233 - 2015 del 17 de Abril del 2015, quedando pendiente el archivo 2014 el cual va ser entregado el 16 de Marzo del 2015.</t>
  </si>
  <si>
    <t xml:space="preserve">los logos ya se encuentras ubicados en la Oficina de La division </t>
  </si>
  <si>
    <t>se recibio la capacitacion de todo lo relacionado por el aplicativo ORFEO el dia 10 de Noviembre del 2015 evidencia encontrada en la carpeta de Capacitacion de la Oficina Gestion Documental y el cual se esta implementando correctamente.</t>
  </si>
  <si>
    <t xml:space="preserve">durante el 4 trimestre se contestaron el 80% de las quejas y reclamos debido a que algunas quejas se encuentran a la espera de que el contratista emita la respuesta dentro de los terminos.  </t>
  </si>
  <si>
    <t xml:space="preserve">el procedimiento fue enviado a la Oficina OPS el dia 08 de septiembre del 2015 el cual fue devuelto para los ajustes pertinentes el dia 20 de Octubre del 2015 y se encuentran realizando los ajustes solicitados por el GIT SERVICIOS DE SALUD </t>
  </si>
  <si>
    <t xml:space="preserve">según cronograma de transferencia de Archivo se debia enviar en el año 2015 el archivo del 2013 el cual fue enviado mediante memorando No 20153450003753 De fecha 30/07/2015 Fue enviado el archivo de gestion y expedientes virtuales a la oficina de Gestion Documental  el cual fue devuelto por inconsistencia en los radicados de los expedientes virtuales. </t>
  </si>
  <si>
    <t xml:space="preserve">Para el cuatrimestre del 2015 se encuntran contestadas las quejas de SUPERSALUD en un 100% dentro de los terminos evidencia encontrada en el consolidado expedido por el GIT DE Atencion al ciudadano. </t>
  </si>
  <si>
    <t xml:space="preserve">mediante correo electronico del dia 12 de Diciembre se solicito al GIT de Atencion al Ciudadano y Gestion documetal la capacitacion sobre todo lo relacionado en ORFEO . </t>
  </si>
  <si>
    <t xml:space="preserve">SE HICIERON LAS PRUEBAS CON LA FUNCIONARIA NANCY muñoz concluyendo que en el 80% de los casos se pudo verificar el tramite con la cedula del causante </t>
  </si>
  <si>
    <t xml:space="preserve">se evidencia que el nuevo aplicativo de Orfeo si ajusto las necesidades y observaciones que se efectuaron en su oportunidad. </t>
  </si>
  <si>
    <t>mMediante resolucion No 1418 del 04 de Septiembre del 2015 fueron aprobados los siguientes procedimientos: 
- DESCUENTOS A FAVOR DE AGREMIACIONES DE PENSIONADOS 
- DESCUENTOS POR NOMINA A FAVOR DE ENTIDADES 
Los siguientes procedimientos fueron enviados a revision tecnica y fueron devueltos para ajustes los caules se realizaron y fueron enviados a revision tecnica nuevamente el dia 21 de Diciembre del 2015
- ACRECIMIENTO DE LA MESADA PENSIONAL POR SUSTITUCIONES PENSIONALES. 
- LIQUIDACION Y GENERACION DE INFORMES DE NOMINA DE PENSIONADOS
el siguiente procedimiento fue enviado a revision tecnica el dia 22 de Diciembre del 2015.
- INFORMES DE GESTION</t>
  </si>
  <si>
    <t xml:space="preserve">mediante reolucion No 1418 del 04 de Septiembre del 2015 se aprobaron los siguientes procedimientos: 
- EXPEDICION CERTIFICADOS VALOR PENSION
- RECONOCIMIENTO DE CUOTA PARTE PENSIONAL POR PAGAR 
mediante resolucion No 1764 del 14 de Octubre del 2015 fueron aprobados los siguientes procedimientos: 
- RELIQUIDACION O INDEXACION DE PENSIONES 
Los siguientes procedimientos fueron enviados a Revision tecnica el dia 22 de Diciembre del 2015
- ESTADISTICAS DE NOMINA 
- MODIFICACION DE DATOS BASICOS DE NOMINA 
- ACOGIMIENTO LEY 44 DE 1980 / LEY 1204 DE 2008
- RECONOCIMIENTO AUXILIO FUNERARIOS POR SUSTITUTOS
- RECONOCIMIENTO MESADAS PENSIOANALES A HEREDEROS </t>
  </si>
  <si>
    <t>segun cronograma de transferencia el archivo de gestion  del 2013 fue entregado el dia 19 de Octubre del 2015 al GIT ATENCION AL CIUDADANO Y GESTION DOCUMENTAL  que el dia 19 de Diciembre del 2015 se entrego el archivo de Gestion del GIT PRESTACIONES ECONOMICAS.</t>
  </si>
  <si>
    <t xml:space="preserve">la capacitacion de creacion de expedientes virtuales fue realizada por el GIT de Atencion al Ciudadano y Gestion Docuemental el dia 23 de Julio del 2015 evidencia que se encuentra en la oficina de Gestion Documental. </t>
  </si>
  <si>
    <t>a la fecha se realizo la transferencia del archivo de gestion del año 2013 el dia 11 de Diciembre del 2015 según cronograma de transferencia enviada por el GIT de Atencion al Ciudadano y Gestion Documental</t>
  </si>
  <si>
    <t>Durante el IV Trimestre de 2015 el 30-dic-15, se envió correo electrónico al GIT Contabilidad, reiterando el memorando de  solicitud  COB - 201540500068813 de 25-Sep-15; invitándole a realizar las actividades del Procedimiento Conciliacion entre procesos APGRFGCOPT28, o que se estudie la posibilidad de consolidar el hallazgo documentado en los Procesos de Cobro y Recursos Financieros, siendo este último, el responsable de la Razonabilidad de los Estados Financieros. La evidencia se encuentra enviada desde el PC yadinec@fondo y recibida en el PC de julioc@fondo, ligiam@fondo y luzv@fondo.</t>
  </si>
  <si>
    <t>Durante el IV Trimestre de 2015, se realizó la depuración de 214 radicados de la bandeja de salida del aplicativo orfeo frente a los radicados que fueron generados por parte del proceso Se reiteró solicitud para finiquitar 17 radicados pendientes mediante memorando No. COB-20154050094443.   La evidencia se encuentra en el memorando relacionado y en el aplicativo ORFEO.</t>
  </si>
  <si>
    <t>Durante el IV semestre de 2015, se avanza en la revisión de los documentos físicos e impresos para incorporar a los expedientes físicos.  Se requiere actualización del instructivo para culminar la gestión documental, solicitado mediante memorando No.  No. COB-20154050094423.   La evidencia se encuentra en el memorando relacionado y en cajas pendientes para entrega al archivo central.</t>
  </si>
  <si>
    <t>Durante el IV Trimestre de 2015, se remitieron los memorandos de solicitud de ejecución de las acciones dentro del PMR Nos. COB-20154050094413, 20154050094423 y 20154050094433.  La evidencia se encuentra en los memorandos relacionados.</t>
  </si>
  <si>
    <t xml:space="preserve">Teniendo en cuenta que el Gobierno Nacional realizo entrega de la línea férrea del Pacifico  y varios bienes inmuebles, en concesión a la firma Ferrocarril del Pacifico se requiere nuevamente realizar consulta a dicho concesionario si los inmuebles concesionados contienen predios que fueron destinados al Fondo  por los Ferrocarriles Nacionales de Colombia.
Po lo anterior se solicitará concepto técnico al concesionario del momento si los bienes están siendo utilizados por ellos para la rehabilitación del modo férreo y así poder establecer la propiedad de los inmuebles
</t>
  </si>
  <si>
    <r>
      <t xml:space="preserve">ESTE REPORTE  TIENE QUE DILIGENCIADO  POR  LA OFICINA JURIDICA.-  </t>
    </r>
    <r>
      <rPr>
        <sz val="14"/>
        <rFont val="Arial"/>
        <family val="2"/>
      </rPr>
      <t>Con memorando Gad 20152300058763 de 20 de agosto de 2015 se envió a la Oficina Asesora Juridica Liquidación de Perjucios, escritura Publica Plano, y Certificado de Tradicion y libertad  para que se designe un abogado con el fin de interponer demanda en procura de recuperar el bien inmueble.</t>
    </r>
  </si>
  <si>
    <t xml:space="preserve">El día 14 de diciembre se envió  a transversalidad vía intranet  el procedimiento Arrendamiento de Bienes Inmuebles  código APGBTGADPT08, ver carpeta Plan de mejoramiento Institucional </t>
  </si>
  <si>
    <t>N/A- Hasta no estar aprobado el procedimiento</t>
  </si>
  <si>
    <t>Con corte a diciembre de 2015 se tramito el pago de los siguientes municipios: Bogotá 1, Barbosa Antioquia 1, Bucaramanga 1, Ambalema 1, Caracolí, 7, Espinal 8. Fresno 1, Dorada, 1 Neiva 3 Obando 1, Popayán 4 ; en el mes de octubre 3 inmuebles en yumbo, 1 predio en  Anolaima, 7 inmuebles en Buenaventura, 1 inmueble dos quebradas, 1 inmueble en Itagüí,; en Noviembre 3 inmuebles en Pi endamo, 2 inmuebles en Chinchiná y 5 inmuebles en San Roque y en el mes de diciembre de 2015 1 inmueble en Buga, 2 inmuebles en Guamo y dos inmuebles en Montenegro. Ver carpeta de bienes inmuebles en mención.</t>
  </si>
  <si>
    <t>Se elabora Cronograma para visitar Oficinas de Catastro que  vinculen inmuebles sin identificar  para solicitar listado de bienes inmuebles a nombre de Ferrocarriles Nacionales con el  fin de establecer existencia de dichos inmuebles, por otra parte se solicitará a la Agencia Nacional de Infraestructura ANI, el concepto técnico sobre los bienes concesionados en el momento a los diferentes concesionarios Férreos en el país y que fueron destinados por acuerdo al FPS, ver carpeta de plan de mejoramiento ninstitucional.</t>
  </si>
  <si>
    <t>El Fondo de Pasivo Suscribio contrato de prestacion de servicios con una Abogada y Auxiliar  para apoyo de la realización de tareas de bienes inmuebles</t>
  </si>
  <si>
    <t xml:space="preserve">Al cuarto trimestre de 2015 el proceso Bienes Transferidos, actualizo los siguientes procedimientos:
1. Aprovechamiento de Bienes Muebles código APGBTGADPT02 fecha de envió a la oficina de planeación y sistemas febrero -23 de 2015 para revisión técnica. Avance 20%
2. Avaluó Técnico de bienes muebles código APGBTGADPT01 fecha de envió a la oficina de planeación y sistemas febrero 20 de 2015 para revisión técnica, este procedimiento fue objetado por cuanto la Oficina Asesora Jurídica no ha realizado el procedimiento concurso de méritos, con memorando GAD 20152300071733 de fecha octubre 7 de 2015 donde se solicita que en algunas actividades se interrelaciona  con este procedimiento. Hasta la fecha no hemos obtenido respuesta. Avance 0%
3. Venta de bienes muebles código APGBTGADPT03 a la fecha de envió a la oficina de planeación y sistemas febrero 20 de 2015 para revisión técnica. Avance 20%
4. Perdida hurto de bienes muebles código APGBTGADPT06 fecha de envió a la oficina de planeación y sistemas mayo 11 de 2015 para revisión técnica. . Avance 20%
5. Titulación de predios transferidos código APGBTGADPT09 fecha de envió a la oficina de planeación y sistemas mayo 12 de 2015 para revisión técnica. . Avance 20%
6. Avaluó técnico de bienes inmuebles APGBTGADPT10 fecha de envió a la oficina de planeación y sistemas mayo 15 de 2015 para revisión técnica. . Avance 20%
7. Negociación y legalización venta de bienes inmuebles APGBTGADPT11 fecha de envió a la oficina de planeación y sistemas mayo 25 de 2015 para revisión técnica. . Avance 20%
8. Desenglobe de bienes inmuebles código APGBTGADPT13 fecha de envió a la oficina de planeación y sistemas mayo 25 de 2015 para revisión técnica. . Avance 20%
9.  Escrituración y venta de Inmuebles código APGBTGADPT14 fecha de envió a la oficina de planeación y sistemas mayo 25 de 2015 para revisión técnica.  Avance 20%
10. Se solicitó eliminación del procedimiento contratos de arrendamiento código APGBTGADPT15 fecha de envió a la oficina de planeación y sistemas mayo 25 de 2015. Avance 20%
Es de aclarar que los procedimientos anteriormente descritos ya fueron devueltos para sus respectivos ajustes 
11.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Avance 0%
12. Mediante Resolución No. 1093 de junio 23 de 2015, fue aprobado el procedimiento APGBTGADPT04 Comodato de Bienes Muebles e Inmuebles, también se aprobó la eliminación el procedimiento APGBTGADPT12 Comodato de bienes inmuebles. Avance 100%
13. Mediante Resolución No. 1897 de Noviembre 10 de 2015 fue aprobado el procedimiento Baja de Bienes por obsolescencia inservibles o no necesarios.  Avance 100%
14. El procedimiento Arriendo de Bienes Inmuebles,  El día 14 de diciembre se envió  a transversalidad vía intranet  el procedimiento Arrendamiento de Bienes Inmuebles  código APGBTGADPT08, ver carpeta Plan de mejoramiento Institucional. Avance 40%
</t>
  </si>
  <si>
    <t>Se establecio un  cronograma para dar cumplimiento a las metas vencidad ver carpeta plan de mejoramiento institucional</t>
  </si>
  <si>
    <t>Mediante Resolución No. 1897 de Noviembre 10 de 2015 fue aprobado el procedimiento Baja de Bienes por obsolescencia inservibles o no necesarios.  Avance 100%</t>
  </si>
  <si>
    <t>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Avance 0%</t>
  </si>
  <si>
    <t>Con Acta  No. 002 de fecha diciembre 15 de 2015 s e socializo  el procedimiento procedimiento Baja de Bienes por obsolescencia inservibles o no necesarios. Carpeta de Plan de mejoramiento institucional</t>
  </si>
  <si>
    <t xml:space="preserve">ediante derecho de petición con  memorandos GAD 20152300040461de marzo 18 de 2015, dirigido a la Oficina de Registro de Instrumentos públicos de la ciudad de Cali, GAD 20152300040481 marzo 18 de 2015 dirigido a la Oficina de Registro de Instrumentos públicos de la ciudad de Armenia, GAD 20152300040851 del marzo 19 2015 dirigido a la Oficina de Registro de Instrumentos públicos de la ciudad de Neira Caldas, GAD 201452300040371 de 18 marzo de 2015 dirigido a la Oficina de Registro de Instrumentos públicos de la ciudad de Popayán, GAD 201523000400312 de marzo 18 de 2015, dirigido a la Oficina de Registro de Instrumentos públicos de la ciudad de Santa Bárbara Antioquia, GAD 20152300040431 de marzo 18 de 2015, dirigido a la Oficina de Registro de Instrumentos públicos de la ciudad de Manizales Caldas,  GAD 20152300040521 de marzo 18 de 2015 dirigido a la Oficina de Registro de Instrumentos públicos de la ciudad de Girardot Cundinamarca y GAD 20152300040441 de 18 marzo de 2015 dirigido a la Oficina de Registro de Instrumentos públicos de la ciudad de Buenaventura Valle del  cauca;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</si>
  <si>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Con actas NOS. 04, 05 Y 06 DE LOS MESES DE Octubre, Noviembre y diciembre se cevidencia que se realizo mesas de trabajo  para dar cumplimiento a los hallazgos establecidos en el plan de mejoramiento</t>
  </si>
  <si>
    <t xml:space="preserve">El procedimiento: Actualización de cuentas personales"    fue aprobado mediante Resolución No. 0795 de mayo 13 de 2015.
El procedimiento APGSAGADPT20  REEMBOLSO DE CAJA MENOR  fue aprobado con  Resolución 1897 - 10/11/2015
</t>
  </si>
  <si>
    <t>A la fecha se tienen actualizadas 73 cuentas personales de 208, ver carpeta de cuentas personales</t>
  </si>
  <si>
    <t>A la fecha se tienen actualizadas 73cuentas personales de 208, ver carpeta de cuentas personales</t>
  </si>
  <si>
    <t>MALORIN</t>
  </si>
  <si>
    <t>Se realizo informe estadistico de servicio de fotocopias del mes de Septiembre de 2015</t>
  </si>
  <si>
    <t>Se realizo informe estadistico de servicio de fotocopias del mes de Octubre de 2015</t>
  </si>
  <si>
    <t>Se realizo informe estadistico de servicio de fotocopias del mes de Noviembre de 2015</t>
  </si>
  <si>
    <t>Con actas Nos. 04, 05 Y 06 DE LOS MESES DE Octubre, Noviembre y diciembre se cevidencia que se realizo mesas de trabajo  para dar cumplimiento a los hallazgos establecidos en el plan de mejoramiento</t>
  </si>
  <si>
    <t>Se realizó la organización del archivo de gestioón del proceso SEI correspondiente a la vigencia 2014 y la creacion de expedientes virtuales en el aplicativo ORFEO fue reorganizada de acuerdo a las TRD correspondientes.</t>
  </si>
  <si>
    <t>En espera de la aprobacion de procedimiento   COPIAS DE SEGURIDAD DE USUARIOS Y SERVIDORES Cód. APGTSOPSPT02</t>
  </si>
  <si>
    <t>ACTIVIDAD REDEFINIDA POR ATENCION AL CUIDADANO PORQUE A PESAR DE HABER REALIZADO ESTE PROCESO LA ENTREGA FORMAL DE LA HERRAMIENTA, ESTA AUN NO SE ENCUENTRA EN FUNCIONAMIENTO.</t>
  </si>
  <si>
    <t>se creo el indicador de Efectividad SENSIBILIZACION SEGURIDAD, el cual se encuentra para enviar a revision tecnica</t>
  </si>
  <si>
    <t xml:space="preserve">el Procedimiento:  APGTSOPSPT03 SOPORTE TECNICO A USUARIOS -  VERSION 3.0, fue aprobado mediante Resolucion 2098 del 11 de Diciembre de 2015.
</t>
  </si>
  <si>
    <t xml:space="preserve">La Socializacion del Procedimiento:  APGTSOPSPT03 SOPORTE TECNICO A USUARIOS -  VERSION 3.0, aprobado mediante Resolucion 2098 del 11 de Diciembre de 2015, fue realizada el dia 22 de Diciembre; evidencia que se encuentra en el correo interno demaf@fondo.
</t>
  </si>
  <si>
    <t>Se realizo la verificacion presencial de los equipos de la entidad, evidencia que se encuentra en la unidad k:/ INVENTARIOS</t>
  </si>
  <si>
    <t>Se envio mediante correo electronico el 29/05/20158 la base de datos al proceso Gestion Bienes y Servicios Administrativos, para su respectiva conciliacion, evidencia que se encuentra en el correo electronico rosmela@fondo</t>
  </si>
  <si>
    <t>Se realizo un cronograma de todas las actividades del Proceso Gestion de TIC´S, Evidencia que se encuentra en F:/ USUARIOS/MAURICIOV/SEGUIMIENTO A COMPROMISOFUNCIONARIOS, Archivo: SEGUIMIENTOACTIVIDADES SISTEMAS.xlsx</t>
  </si>
  <si>
    <t>CI09215</t>
  </si>
  <si>
    <t>INCUMPLIMIENTO EN LA CREACION DE EXPEDIENTES VIRTUALES DE LOS AÑOS 2013, 2014 Y 2015.</t>
  </si>
  <si>
    <t>Se realizó mesa de trabajo con el fin de aclarar la utilización de las plantillas de memorandos, oficios, circulares entre otras, disponibles en el aplicativo Orfeo; de igual manera se explicó la utilización del encabezado de los oficios para la proyección de  poderes de representación legal. Evidencia TRD 1305203 Planeación y Autoevaluación del proceso, pestaña Actas de Socialización - Acta N° 02 de Noviembre 13 de 2015.</t>
  </si>
  <si>
    <t>Se inicio con la identificacion de los memorandos que se encuentran sin digitalizar y sin el cuarto chulo para continuar el proceso de digitalizacion y envio, la actividad no se pudo finalizar en la fecha establecida debido a que el personal responsable fue asignado para trabajar en las actividades de contratacion del personal del FPS durante el mes de noviembre y diciembre.</t>
  </si>
  <si>
    <t>El procedimiento CORRESPONDENCIA EXTERNA ENVIADA POR SERVIENTREGA Y/O MENSAJERO fue enviado a revisión técnica el día 6de marzo del 2015, a la fecha se encuentra en revision técnica. Evidencia consignada en la carpeta de apoyo del proceso de gestion documental</t>
  </si>
  <si>
    <t>0.2</t>
  </si>
  <si>
    <t>Esta actividad depende de la anterior</t>
  </si>
  <si>
    <t>el dr. Luis seguro informo que para las vigenias futuras de este año se haran los arreglos oportunos del archivo de ferrocarriles.</t>
  </si>
  <si>
    <t>El aplicativo ORFEO tiene dentro del modulo de ayuda una guía de orientación para los usuarios, de parte de gestión documetal debe socializar todo el módulo de la guia de manejo de ORFEO, esta activida esta prrogramada para desarollarla antes del 30 de enero del año en curso</t>
  </si>
  <si>
    <t>El procedimiento solicitado se encuentra listo para ser presentado al comité para su respectiva aprobacion enviada el 6 de noviembre del 2015 a la oficina de planeacion y sistemas, evidencia consignada en el computador del profesional de atencion al ciudadano.</t>
  </si>
  <si>
    <t>0.7</t>
  </si>
  <si>
    <t>Si</t>
  </si>
  <si>
    <t>No seha realizado el seguimiento al PGD puesto que este nose encuentra actualizado, luego de actualizar el PGD se ejecutara el seguimieto</t>
  </si>
  <si>
    <t>Dentro de los cambios de la caracterización del proceso está la inclusión de todo lo relacionado con el manejo del archivo para quesea incluido en el programa de gestión documental de acuerdo con la actualización de eeste mismo.</t>
  </si>
  <si>
    <t>De los cinco procedimietos pendientes por aprobar han sido aprodados 3, esta pendiente el procedimiento correspondencia recibida presencial que se encuentra listo para pasar a comité y el procedimieto correspondencia externa  enviada por servientrega y/o mensajero se encuentra en revision técnica. evidencia consignada en la bandeja de correo eletronicodel profesional de atencion al ciudadano</t>
  </si>
  <si>
    <t>Este informe no se ha realizado puesto que el seguimiento no se a efectuado. Luego de la actualizacion del pgd este seguimiento será realizado</t>
  </si>
  <si>
    <t>Los acuerdos de gestión coorespondientes al secretario general fueron concertados y publicados en página de intranet de la entidad. Evidencia consignada en la pagina de intranet de la entidad</t>
  </si>
  <si>
    <t xml:space="preserve"> fue realizado el cronograma el cual establece el estado de las actividades pendientes. Evidencia consignada en el equipo de computo del profesional 1 de gestión documental</t>
  </si>
  <si>
    <t>El instructivo de la creacion de expedientes digitales se encuentra en la segunda revisión por parte de gestión documental.</t>
  </si>
  <si>
    <t>El  procedimiento se  publico   en la intranet  con Resolucion 1764 con fecha 14/10/2015</t>
  </si>
  <si>
    <t xml:space="preserve">se realizo el acta de socializacion con el grupo y se envio correo a todos  socializando el procedimiento </t>
  </si>
  <si>
    <t xml:space="preserve"> No presenta avance los procedimientos  fueron reprogramados para   el primer trimestre del 2016 entre otras razones  por que algunos  procedimientos cambiaron, otras actividades  nuevas  que  tuvo que priorizar el GIT de contabilidad y  mayor  disposicion de tiempo  por parte de los funcionarios  que se encuentran acargo de los procedimientos </t>
  </si>
  <si>
    <t xml:space="preserve">La actividad depende  de la anterior </t>
  </si>
  <si>
    <t xml:space="preserve">Al corte  del presente reporte   no se ha efectuado  por parte de los funcionarios acargo de las respectivas cuentas  fichas tecnicas de saldos  a presentar al comité </t>
  </si>
  <si>
    <t xml:space="preserve">Al corte de la presente vigencia   por diferectes circustancias  se aplazo el comité   el cual  habia  asignado tareas  al GIT de contabilidad y del area administrativa   de las cuales  algunas se  han llevado acabo   pero no han sido presentadas al comite </t>
  </si>
  <si>
    <t xml:space="preserve">Ala fecha  no se ha  realizado  comites </t>
  </si>
  <si>
    <t xml:space="preserve"> Se actualizo  el cierre  contable  mensual  con Resolucion 1418/04/09/2015 los demas   procedimientos No presenta avance los procedimientos  fueron reprogramados para   el primer trimestre del 2016 .No presenta avance los procedimientos pendientes  los  cuales   fueron reprogramados para   el primer trimestre del 2016 entre otras razones  por que algunos  procedimientos cambiaron, otras actividades  nuevas  que  tuvo que priorizar el GIT de contabilidad y  mayor  disposicion de tiempo  por parte de los funcionarios  que se encuentran acargo de los procedimientos </t>
  </si>
  <si>
    <t xml:space="preserve">No presenta avance los procedimientos  fueron reprogramados para   el primer trimestre del 2016 entre otras razones  por que algunos  procedimientos cambiaron, otras actividades  nuevas  que  tuvo que priorizar el GIT de contabilidad y  mayor  disposicion de tiempo  por parte de los funcionarios  que se encuentran acargo de los procedimientos </t>
  </si>
  <si>
    <t>La ficha de caracterizacion del proceso Financiero  esta  publicado  en la intranet  con resolucion  1897 10 de  nov 2015</t>
  </si>
  <si>
    <r>
      <t xml:space="preserve">El proceso de atención al ciudadano definio y establecio como mecanismo de retroalimentacion al ciudadano </t>
    </r>
    <r>
      <rPr>
        <sz val="14"/>
        <color indexed="8"/>
        <rFont val="Arial"/>
        <family val="2"/>
      </rPr>
      <t>un informe semestral sobre los resultados de análisis de las encuestas de satisfacción y buzón de sugerencias, el cual va hacer  er publicado en la Página  Web de la entidad y en las carteleras informativas de la oficina y en los puntos administrativos fuera de Bogotá. esto se puede evidenciar en el  acta No. 48 el día 14 / 12 / 2015.</t>
    </r>
  </si>
  <si>
    <r>
      <t xml:space="preserve">El proceso de atención al ciudadano realizo su respectivo seguimiento para poder subir las respuesta de las quejas listadas de la oficina de Tumaco  en el programa de correspondencias ORFEO, la cual se hizo seguimiento los días 14 , 17, 18 y 21, del mes de Diciembre del 2015, pero no se ha podido realizar la sistematización de las quejas recepcionadas durante el primer semestre evidenciado en el aplicativo de la Súper salud la cual se ha solicitado realizar de manera remota a través del programa  teamviewer. esto se puede evidenciar por medio de una carta enviada a la oficina de Tumaco por medio del correo electrónico quejas divisiones </t>
    </r>
    <r>
      <rPr>
        <u val="single"/>
        <sz val="14"/>
        <color indexed="40"/>
        <rFont val="Arial"/>
        <family val="2"/>
      </rPr>
      <t>quejasdivisiones@fps.gov.co</t>
    </r>
    <r>
      <rPr>
        <sz val="14"/>
        <color indexed="40"/>
        <rFont val="Arial"/>
        <family val="2"/>
      </rPr>
      <t xml:space="preserve"> </t>
    </r>
    <r>
      <rPr>
        <sz val="14"/>
        <rFont val="Arial"/>
        <family val="2"/>
      </rPr>
      <t>el día 22/12/2015  a las 02:49 p.m. de la tarde.</t>
    </r>
  </si>
  <si>
    <r>
      <t xml:space="preserve">De acuerdo con lo concertado en el ultimo comité de desarrollo administrativo el proceso gestion documental junto a la subdireccion de prestaciones sociales seran los encargados  de unificar y actualizar las TRD de las divisiones del FPS fuera de bogota. Sin embargo fueron actualizadas las TRD de los procesos que solicitaron.Evidencia consignada en el acta </t>
    </r>
    <r>
      <rPr>
        <sz val="14"/>
        <color indexed="8"/>
        <rFont val="Arial"/>
        <family val="2"/>
      </rPr>
      <t>numero 007 del 10 de Diciembre del 2015</t>
    </r>
  </si>
  <si>
    <t>El proceso de atención  al ciudadano realizo una mesa de trabajo con la Dra. Yajaira K. González Peláez el día 03/11/2015 11:08 a.m. El proceso pasara la solicitud de modificación durante el primer trimestre para que sean revisados técnicamente por OPS.</t>
  </si>
  <si>
    <t>El Proceso de Atención al Ciudadano  envió el procedimiento APGDOSGEPT18  REVISION Y RADICACIÓN DE CORRESPONDENCIA EXTERNA  RECIBIDA a comité el día 06 / 11 / 2015 para su respectiva verificación y aprobación.</t>
  </si>
  <si>
    <t xml:space="preserve">El proceso de atención al ciudadano realizo el reporte de quejas a las divisiones, sobre el estado de las PQRSD, con el propósito que se pueda dar respuestas oportuna a las mismas enviado por correo electrónicos, esto se puede evidenciar en correo electrónico quejasdivisiones@fps.gov.co </t>
  </si>
  <si>
    <t>Se evidencia mediante la resolución 0303 del 02/03/2015 la actualizacion de la  MATRIZ DE IDENTIFICACION DEL PRODUCTO Y/O SERVICIO NO CONFORME,  el procedimiento y el formato de identificacion reporte y tratamiento, la misma se encuentra publicada en la intranet del FPS, los dias  9 y 10 de Noviembre se realizo mesa de trabajo con los procesos relacionados con el producto no conforme donde se realizo de manera practica la aplicacion de la metodologia establecida para tal fin.</t>
  </si>
  <si>
    <t>Durante el cuarto trimestre se genero cronograma para llevar a cabo las mesas de trabajos para iniciar la implementacion de la metodologia para administrar el Producto y/o servicio No Conforme, y se le dio cumplimiento al cronograma los dias 9 y 10 de noviembre del 2015 esta informacion se puede evidenciar mediante el equipo de computo del Profesional a Cargo.</t>
  </si>
  <si>
    <t>Aun no se presenta vance para establecer la metodologia para darle cumplimiento al numeral 7.6 de la NTCGP-1000.</t>
  </si>
  <si>
    <t>Durante el mes de Noviembre y Diciembre se realizaron los monitoreos programados y se establecieron acciones a los procesos para lograr aumentar el grado de cumplimiento del PMI, esta informacion se puede evidenciar en el equipo de computo del Administrador del PMI.</t>
  </si>
  <si>
    <t>Por que no se habia realizado un analisis de las contigencias del proceso?</t>
  </si>
  <si>
    <t>Durante el mes de diciembre se decidio que esta accion no se llevaria a cabo y se decidio redefinir la accion y su respectiva meta.</t>
  </si>
  <si>
    <t>Durante el cuarto trimestre se genero cronograma para llevar a cabo las mesas de trabajos para iniciar la implementacion de la metodologia para administrar el Producto y/o servicio No Conforme, y se le dio cumplimiento al cronograma los dias 9 y 10 de noviembre del 2015 trabajando con los procesos Gestion servicio Salud, Gestion Prestaciones Economicas, Atencion al Ciudadano, Gestion Documental y Gestion Recursos Financierosesta informacion se puede evidenciar mediante el equipo de computo del Profesional a Cargo.</t>
  </si>
  <si>
    <t>0.10</t>
  </si>
  <si>
    <t>Estas charlas no se lograron llevar a cabo debido a que no se logro cordinar las fechas con el proceso de Gestion Talento Humano ya que estaban programadas otras actividades se espera para el mes de enero cumplir con estas charlas de cultura de la calidad.</t>
  </si>
  <si>
    <t>No se presenta avance en esta actividad</t>
  </si>
  <si>
    <t>Durante el IV trimestre al proceso se le detectaron 4 No conformidades de las cuales el Proceso realizo reunion con lo demas funcionarios del Proceso y se llevo a cabo la documentacion de todas las No Conformidades establecidas mediante las diferentes  auditorias.</t>
  </si>
  <si>
    <t>Solicitar mediante correo electronico a la dependencia de Secretaria La inclusion de un punto de control donde los procesos puedan garantizar la eliminacion de la normatividad derrogada.</t>
  </si>
  <si>
    <t>Mediante correo electronico al funcionario encargado de actualizar el normograma institucional se le solicito la inclusion del punto de control que garantice la actualizacion del normograma institucional de cada proceso.</t>
  </si>
  <si>
    <t>Mediante correo electronico del 2/12/2015 al funcionario encargado de la administracion del normograma se solicito la actualizacion del Normograma del Proceso de Medicion y Mejora, la cual fue verificada el dia 9/12/2015 y este se encontraba actualizado frente a la solicitud enviada.</t>
  </si>
  <si>
    <t>El procedimiento administracion de acciones correctivas ya fue radicado el dia 22 de diciembre del 2015 ante la oficina asesora de planeacion y sistemas informacion que se puede evidenciar con la secretaria de esta oficina. Sin embargo todas las no conformidades identificadas al proceso durante el IV trimestre del 2015 fueron documentadas de manera oportuna.</t>
  </si>
  <si>
    <t>De los 293 radicados reportados por Gestión Documental que estaban pendientes por dilitalizar (cuarto chulo) a cargo de Gestión de Talento Humano, a la fecha del reporte se han digitalizado 122 y solicitado eliminar 51, par aun total de 173, quedando pendientes 120 los cuales se estan gestionando.</t>
  </si>
  <si>
    <t xml:space="preserve">El proceso de gestión documental diseñó el cronograma de digitalización aplicable para el II semestre del año 2016, este a su vez fue aprobado por el comité de desarrollo administrativo mediante acta N° 007 del 10 de dic del 2015 </t>
  </si>
  <si>
    <t>Para el segundo semestre del 2015 solo se pudo contar con un funcionario a partir del mes de septiembre del 2015. hasta el 31 de diciembre fueron digitalizadas 819 carpetas representadas en 103803 folios, se evidencia en el programa que se encuentra en el computador del profesional de gestion documental.</t>
  </si>
  <si>
    <t>se modificarón 4 procedimientos, los cuales 2 hay en revision tecnica, el procedimiento de control de temperatura y humedad relativa en el archivo central del fps y el intructivo de creacion de expedientes digitales, dos para aprobacion de comité, procedimiento control de docuemntos externos - normograma institucional y correspondencia externa enviada por servientrega y/o mensajero, se evidencia en el correo del profesional de gestion documental.</t>
  </si>
  <si>
    <t>El procedimieto control de registro normograma institucional se encuentra listo para pasar a ser aprobado por el comité . Evidencia consignada en la bandeja de correo elctronico del profesional 1 de gestion documental</t>
  </si>
  <si>
    <t>al corte de la vigencia por cierre presupuestal y contable e incremento en registros por contrataciòn  no se presenta avance</t>
  </si>
  <si>
    <t>ALBERTO VEGA</t>
  </si>
  <si>
    <t>A la fecha del seguimiento no se evidencia avance en cuanto a la actualización de los 5 procedimiento del antiguo SIP.</t>
  </si>
  <si>
    <t xml:space="preserve">A la fecha del seguimiento no se evidencia Actualización del procedimiento  AUTORREGULACIÓN Y GESTION ETICA EN EL FPS ESDESDIGPT03. </t>
  </si>
  <si>
    <t>Durante el periodo informado no ha sido presentada al Guia de politica de Administracion del riesgo al Equipo operativo MECI-CALIDAD.</t>
  </si>
  <si>
    <t>Durante el periodo informado no ha sido presentada al Equipo operativo MECI-CALIDAD, el proyecto de la DOFA Institucional.</t>
  </si>
  <si>
    <t>Según reporte de OPS fueron presentados 25 documentos del SIG para actualizacion los cuales a la fecha del seguimiento fueron devueltos para ajustes y se encuentran en el proceso; la unidad de denominacion de la meta no es acorde al informe de auditoria No. 28 de 2015 razon por la cual se solicita REDEFINIR META.</t>
  </si>
  <si>
    <t>A la fecha del seguimiento se evidencia un avance del 54%, quedando pendiente de digitalizar 600 radicados.</t>
  </si>
  <si>
    <t>Mediante correo electronico del dia 23 de Noviembre del 2015 fue enviado el listado a la oficina de Gestion documental el listados de radicados a eliminar.</t>
  </si>
  <si>
    <t>Se evidencia el envio del correo electronico del pasado 23/11/2015 solicitud de eliminación de radicados pero a la fecha no se ha solicitado por medio del aplicativo ORFEO.</t>
  </si>
  <si>
    <t>ESTA NO CONFORMIDAD SE ENCUENTRA SIN DOCUMENTAR</t>
  </si>
  <si>
    <t>A la fecha del seguimiento se evidencia la presentacion de los planes de mejoramiento individual de los funcionarios Benjamin Herrera y Segio Velez al GIT de Talento Humano; a los mismos no se les ha realizado seguimiento con el fin de establecer la eficacia.</t>
  </si>
  <si>
    <t>Se evidencio el seguimiento a los archivos de gestión correspondiente a las vigencia 2014 y 2015 por parte del proceso de Gestión Documental en el cual se establecen observaciones relacionadas con la inclusion de documentos en los expedientes virtuales, los cuales seran verificados en el primer trimestre de 2016.</t>
  </si>
  <si>
    <t>A la fecha del seguimiento se evidencia un avance del 30% en la digitalización de los documentos de la bandeja de impresión 320 y 321 asi:
320 tiene 28 radicados sin digitalizar
321 tiene 18 radicados sin digitalizar.</t>
  </si>
  <si>
    <r>
      <t xml:space="preserve">A la fecha del seguimiento se encuentra cerrada la actividad de 2,013 quedando pendiente las de los años 2,014 y 2,015.  </t>
    </r>
    <r>
      <rPr>
        <b/>
        <sz val="14"/>
        <rFont val="Arial Narrow"/>
        <family val="2"/>
      </rPr>
      <t>SE DEJA ABIERTA LA NC TODA VEZ QUE SE REQUIERE REDEFINIR CON EL FIN DE ESTABLECER ACTIVIDADES PARA LA ORGANIZACIÓN DE LOS ARCHIVOS 2014 Y 2015.</t>
    </r>
  </si>
  <si>
    <t>A la fecha del seguimiento no se han asignado los recursos para la compra del baner con el cambio de logos; según informacion del cordinador de Bienes y compras los recursos seran asignados a la caja menor de cali.</t>
  </si>
  <si>
    <t>En el mes de noviembre de 2015 fue realizada la instalacion del aplicativo Orfeo en la oficina de Buenaventura y asi mismo se realizo la capacitacion por parte del proceso de Gestion Documental; se espera seguimiento en el primer trimestre de 2016 por parte de control interno con el fin de establecer la eficacia.</t>
  </si>
  <si>
    <t xml:space="preserve">Se evidencia en el trimestre que fueron contestadas en termino 10 quejas, 30 fuera de termino para un total de 48 quejas de la super.
Asi mismo fueron contestadas 14 quejas en termino, 18 fuera de termino, 2 pendiente de respuesta para un total de 34 quejas. </t>
  </si>
  <si>
    <t xml:space="preserve">A la fecha del seguimiento el procedimiento se encuentra en ajustes por parte del proceso despues de la revision tecnica </t>
  </si>
  <si>
    <t>Se evidencia circular No. 20153410001464 del 15/10/2015 mediante la cualse dan los lineamientos del programa ampliado de inmunizaciones PAI.</t>
  </si>
  <si>
    <t>Si, se establece eficacia de la acción toda vez que la circular es lineamiento a nivel nacional.</t>
  </si>
  <si>
    <r>
      <t xml:space="preserve">Se evidencio el correo electronico de los meses de Octubre, Noviembre y Diciembre de 2015 pero a la fecha las debilidades no han sido subsanadas toda vez que las direcciones de los sobres corresponden a las del aplicativo ORFEO, presentandose desactualizacion de las direcciones por tanto </t>
    </r>
    <r>
      <rPr>
        <b/>
        <sz val="14"/>
        <rFont val="Arial Narrow"/>
        <family val="2"/>
      </rPr>
      <t>SE REQUIERE REDEFINIR LA META PARA ESTABLECER LA EFICACIA DE LA ACCION</t>
    </r>
  </si>
  <si>
    <t xml:space="preserve">Asi mismo fueron contestadas 14 quejas en termino, 18 fuera de termino, 2 pendiente de respuesta para un total de 34 quejas. </t>
  </si>
  <si>
    <t xml:space="preserve">Se evidencia en el trimestre que fueron contestadas en termino 21 quejas, 39 fuera de termino, 2 pendientes de respuesta  para un total de 62 quejas de la super.
Asi mismo fueron contestadas 10 quejas en termino, 2 fuera de termino, para un total de 12 quejas. </t>
  </si>
  <si>
    <t>Durante el periodo evaluado no se evidencia avance de la accion documentada.</t>
  </si>
  <si>
    <t xml:space="preserve">Se evidencia en el trimestre que fueron contestadas en termino 21 quejas, 4 fuera de termino para un total de 25 quejas de la super.
Asi mismo fueron contestadas 26 quejas en termino, 6 fuera de termino para un total de 32 quejas. </t>
  </si>
  <si>
    <t>A la fecha del seguimiento NO se evidencia avance de la meta establecida la cual se encuentra vencida.</t>
  </si>
  <si>
    <t>A la fecha del seguimiento el procedimiento se encuentra en revision tecnica despues de ajustes.</t>
  </si>
  <si>
    <t xml:space="preserve">El cumplimiento de la meta depende de la anterior, meta vencida </t>
  </si>
  <si>
    <r>
      <t xml:space="preserve">No existen acciones que soporten la meta establecida, </t>
    </r>
    <r>
      <rPr>
        <b/>
        <sz val="14"/>
        <rFont val="Arial Narrow"/>
        <family val="2"/>
      </rPr>
      <t>SE REQUIERE REDEFINIR LA META</t>
    </r>
  </si>
  <si>
    <t>El pasado 14/12/2015 fue remitido a OPS el  procedimiento APGDOSGEPT18 DOCUMENTACION EXTERNA RECIBIDA PRESENCIAL, el cual esta pendiente de ser aprobado por el comité coordinador del sistema de control interno y calidad.</t>
  </si>
  <si>
    <t>Durante el periodo informado no se evidencia avance de la meta programada.</t>
  </si>
  <si>
    <t xml:space="preserve">Se evidencia la relación de los procedimientos aprobados establecidos así : 
1) Resolución N° 3202 del 19/12/2015 correspondiente al Procedimiento SEGUIMIENTO A LA ADMINISTRACIÓN DE LAS HISTORIAS PENSIONALES cumplimiento del 100% .
2) Resolución N° 2525 DEL 02/10/2014 correspondiente al Procedimiento PROGRAMA DE GESTION DOCUMENTAL cumplimiento del 100%.
3) Resolución N° 2991 del 18/11/2014 correspondiente al Procedimiento SEGUIMIENTO A LA ADMINISTRACIÓN DE LOS ARCHIVO DE GESTIÓN cumplimiento del 100% .
4)  El procedimiento REVISION Y RADICACIÓN DE CORRESPONDENCIA EXTERNA RECIBIDA PRESENCIAL, se encuentra pendiente de aprobacion por parte del comite, cumplimiento del 70%. 
5) Se evidencia la actualizacion del Procedimiento APGDOSGEPT10 CORRESPONDENCIA EXTERNA ENVIADA POR MENSAJERO Y/O SERVIENTREGA, el cual se encuentra en revisión técnica. cumplimiento del 20%.
</t>
  </si>
  <si>
    <t xml:space="preserve">Se evidencia la relación de los tres procedimientos aprobados y socializados así: 
1) ACTA N° 50 del 14 de octubre del 2014 Procedimiento PROGRAMA DE GESTION DOCUMENTAL.
2) ACTA N° 51del 23 de diciembre del 2014 Procedimiento SEGUIMIENTO A LA ADMINISTRACIÓN DE LOS ARCHIVO DE GESTIÓN. 
3) ACTA N° 53 del 22 de diciembre del 2014 Procedimiento SEGUIMIENTO A LA ADMINISTRACIÓN DE LAS HISTORIAS PENSIONALES.
</t>
  </si>
  <si>
    <t>A la fecha del seguimiento se cuenta con un cronograma de digitalización para la vigencia 2016 I semestre aprobado por el comité Institucional de Desarrollo administrativo mediante el acta No. 07 del 10/12/2015. LA EFICACIA DE LA ACCION SE ESTABLECERA MEDIANTE EL CUMPLIMIENTO DEL MISMO.</t>
  </si>
  <si>
    <t>Para el II semestre de 2015 no se logro dar cumplimiento a las metas establecidas por falta de personal en el proceso Gestion Documental.</t>
  </si>
  <si>
    <t>A la fecha del seguimiento el procedimiento CONTROL DE DOCUMENTOS EXTERNOS - NORMOGRAMA INSTITUCIONAL, se encuentra para aprobacion por parte del comité coordinador del sistema de control interno y calidad.</t>
  </si>
  <si>
    <t>A la fecha del seguimiento no se evidencia avance de los compromisos establecidos en el comité Institucional de desarrollo administrativo relacionadas con las TRD de las divisiones.</t>
  </si>
  <si>
    <t>A la fecha del seguimiento el proceso se encuentra realizando ajustes al proyecto del Plan Institucional de Gestion Ambiental.</t>
  </si>
  <si>
    <t>A la fecha del seguimiento el proceso se encuentra definiendo que actividades se van a contemplar en los diferentes planes institucionales como cumplimiento de las politicas de eficiencia administrativa.</t>
  </si>
  <si>
    <t>A la fecha del seguimiento el proceso se encuentra definiendo que actividades se van a contemplar en los diferentes planes institucionales como cumplimiento de las politicas de eficiencia administrativa;  asi mismo no se evidencia sensibilización sobre Eficiencia Administrativa y Cero Papel.</t>
  </si>
  <si>
    <t>El cumplimiento de la meta depende de la anterior.</t>
  </si>
  <si>
    <r>
      <t xml:space="preserve">Se evidencia deficiencia en el analisis de causas para mitigar la no conformidad establecida; el proceso SEI es el encargado de evaluar la implementación del MECI y de brindar asesoria en cumplimiento de su rol por lo anterio se </t>
    </r>
    <r>
      <rPr>
        <b/>
        <sz val="14"/>
        <rFont val="Arial Narrow"/>
        <family val="2"/>
      </rPr>
      <t>REQUIERE QUE LA META SEA REDEFINIDA.</t>
    </r>
  </si>
  <si>
    <t>A la fecha del seguimiento el instructivo de creacion de expedientes virtuales se encuentra en ajustes por parte del proceso</t>
  </si>
  <si>
    <t>Se evidencia publicación en la pagina web del FPS la concertación y evaluación de los acuerdos de gestión del Secretario General. http://www.fps.gov.co/recursos_user/La%20Entidad/ACUERDOGESTIONSG2015.pdf</t>
  </si>
  <si>
    <t>SI, se establece eficacia de la acción teniendo en cuenta que el secretario General tiene conocimiento del procedimiento acuerdos de Gestión y los tiempos del mismo para cumplimiento de sus actividades.</t>
  </si>
  <si>
    <t>El procedimiento COPIAS DE SEGURIDAD DE USUARIOS Y SERVIDORES Cód. APGTSOPSPT02;se encuentra a la espera del visto bueno de transversalidad.</t>
  </si>
  <si>
    <t>A la fecha del seguimiento el procedimiento COPIAS DE SEGURIDAD DE USUARIOS Y SERVIDORES Cód. APGTSOPSPT02, se encuentra en revision tecnica.</t>
  </si>
  <si>
    <t>El cumplimiento de la meta depende de la actividad anterior.</t>
  </si>
  <si>
    <t>La meta no fue redefinida por actividades correspondientes al proceso de atención al Ciudadano tal como se solicito en el seguimiento del II y III trimestre de 2015.</t>
  </si>
  <si>
    <t>Se realizo el levantamiento de la hoja de vida del indicador de efectividad del proceso de Tics, a la fecha se encuentra pendiente de ser enviado a revision tecnica.</t>
  </si>
  <si>
    <t>Mediante la resolución 2098 se evidencia la actualizacion del procedimiento el Procedimiento:  APGTSOPSPT03 SOPORTE TECNICO A USUARIOS -  VERSION 3.0, el pasado 11/12/2015.</t>
  </si>
  <si>
    <t>Se evidencia socialización del procedimiento APGTSOPSPT03 SOPORTE TECNICO A USUARIOS -  VERSION 3.0 el pasado 22 de diciembre de 2015 mediante correo electornico.</t>
  </si>
  <si>
    <t>El proceso se encuentra realizando levantamiento de la información con el fin de complementar el 100% de las hojas de vida de los PC.</t>
  </si>
  <si>
    <t>No se ha logrado culminar el proceso de conciliacion de la base de datos con los procesos involucrados por falta de información.</t>
  </si>
  <si>
    <t>El proceso dio cumplimiento a la meta establecida para cumplimiento pero la misma no es eficaz para mitigar la no conformidad identificada. REDEFINIR META.</t>
  </si>
  <si>
    <t>EL PROCESO NO PRESENTO REPORTE DE LA META ESTABLECIDA SIN EMBARGO SE TOMA EL SEGUIMIENTO DE LA ACTIVIDAD ESTABLECIDA EN PLAN DE FORTALECIMIENTO DEL SIG.</t>
  </si>
  <si>
    <t>INCUMPLIMIENTO EN LA REDEFINICION DE LA META SOLICITADA EN EL III TRIMESTRE DE 2015,</t>
  </si>
  <si>
    <t>NO SE EVIDENCIA CUMPLIMIENTO DE LA META EN EL PERIODO INFORMADO, LA ACTIVIDAD SE ENCUENTRA VENCIDA</t>
  </si>
  <si>
    <t>A LA FECHA DEL SEGUIMIENTO NO SE EVIDENCIA CUMPLIMIENTO DE LA META ESTABLECIDA COMO TAMPOCO ACCIONES PARA ESTABLECER LAS ACCIONES DE MEJORA DEL SISTEMA EN EL PLAN DE FORTALECIMIENTO DEL SIG.</t>
  </si>
  <si>
    <t>A la fecha del seguimiento no se ha dado cumplimiento a las actividades programadas en el PMI y PMR</t>
  </si>
  <si>
    <t>A la fecha del seguimiento se evidencia en la intranet desactualizacion del normograma del proceso.</t>
  </si>
  <si>
    <t>Se evidencia cumplimiento de la meta establecida, sin embargo el procedimiento no ha sido actualizado toda vez que se encuentra pendiente de aprobacion por parte del comité coodinador del sistema de control interno y calidad.</t>
  </si>
  <si>
    <t>A la fecha del seguimiento se evidencia que fue radicado para revisión tecnica el procedimiento Administracion de acciones correctivas a traves de plan de mejoramiento, sin embargo el mismo tiene trazabilidad con Control Interno y las modificaciones del mismo no fueron dadas a conocer.</t>
  </si>
  <si>
    <t>EL ANALISIS DE CAUSA SE ENCUENTRA MAL ESTABLECIDO TENIENDO EN CUENTA QUE LAS DEFICIENCIAS OBSERVADAS SON POR PARTE DEL ADMINISTRADOR DE LA MATRIZ Y NO DE LOS PROCESOS.</t>
  </si>
  <si>
    <t>A la fecha del seguimiento el proceso documento el 100% de las no conformidades reales establecidas durante el periodo informado.</t>
  </si>
  <si>
    <t>SI, se establece eficia de la meta establecida teniendo en cuenta que el proceso es el administrador del procedimiento y tienen conocimiento de los terminos.</t>
  </si>
  <si>
    <t>Se pudo evidenciar citacion en el mes de noviembre y diciembre de 2015 a 10 procesos de los cuales asistieron 5 de ellos pero los compromisos adquiridos en dicha reunion no fueron cumplidos.</t>
  </si>
  <si>
    <t>Se pudo evidenciar citacion en el mes de noviembre y diciembre de 2015 a 10 procesos de los cuales asistieron 8 de ellos pero los compromisos adquiridos en dicha reunion no fueron cumplidos.</t>
  </si>
  <si>
    <t>El FPS cuenta con una metodologia para la administracion del producto y/o servicio no conforme actualizada y aprobada el 02/03/2015 mediante acto administrativo 0303, esta metodologia fue socializada dentro del proceso de medicion y mejora el dia 16 dejunio del 2015 mediante acta 001./ el dia 09/06/2015 se envio correo electronico con el cronograma el cual se ejecuto al 100%.</t>
  </si>
  <si>
    <t>SI, se establece eficacia de la accion toda vez que la metodologia ha sido socializada a nivel nacional.</t>
  </si>
  <si>
    <t xml:space="preserve">Durante el cuarto trimestre se genero cronograma para llevar a cabo las mesas de trabajos para iniciar la implementacion de la metodologia para administrar el Producto y/o servicio No Conforme, y se le dio cumplimiento al cronograma los dias 9 y 10 de noviembre del 2015. </t>
  </si>
  <si>
    <r>
      <t>Se evidencia cumplimiento de la meta programada pero no se evidencian acciones para el cumplimiento del seguimiento del PNC por parte de OPS para verificación por parte de Control Interno.</t>
    </r>
    <r>
      <rPr>
        <b/>
        <sz val="14"/>
        <rFont val="Arial Narrow"/>
        <family val="2"/>
      </rPr>
      <t xml:space="preserve"> REDEFINIR META.</t>
    </r>
  </si>
  <si>
    <t xml:space="preserve">Se evidencia cronograma pero en el mismo no refleja responsables y terminos de cumplimiento. </t>
  </si>
  <si>
    <t>ESTA ACTIVIDAD NO PRESENTA AVANCE</t>
  </si>
  <si>
    <t xml:space="preserve">EXISTE UN TRABAJO POR PARTE DEL PROCESO DONDE REALIZARON UN LISTADO PARA LA VERIFICACIÓN E IDENTIFICACIÓN DE LOS BIENES INMUEBLES  QUE PERTENECEN AL FPS PARA HACER LA DEPURACIÓN. </t>
  </si>
  <si>
    <t xml:space="preserve">se esta realizando el estudio respecto al proceso de pertenencia de los bienesinmuebles pendientes de tranferir por el ministerio de transporte, pero como tal no se ha hecho ningun levantamiento de los Bienes inmuebles </t>
  </si>
  <si>
    <t xml:space="preserve">esta actividad depende de la ejecución de la anterior </t>
  </si>
  <si>
    <t>Se evidencia mediante correo electronico Ilbac@fondo el envio para transversalidad del Procedimiento APGBTGADPT08 ARRENDAMIENTO DE BIENES INMUEBLES. Con fecha del 14 de Diciembre del 2015</t>
  </si>
  <si>
    <t xml:space="preserve">Se evidencia relación de pago de los siguientes municipios asi: : Bogotá 1, Barbosa Antioquia 1, Bucaramanga 1, Ambalema 1, Caracolí, 7, Espinal 8. Fresno 1, Dorada, 1 Neiva 3 Obando 1, Popayán 4 ; en el mes de octubre 3 inmuebles en yumbo, 1 predio en  Anolaima, 7 inmuebles en Buenaventura, 1 inmueble dos quebradas, 1 inmueble en Itagüí,; en Noviembre 3 inmuebles en Pi endamo, 2 inmuebles en Chinchiná y 5 inmuebles en San Roque y en el mes de diciembre de 2015 1 inmueble en Buga, 2 inmuebles en Guamo y dos inmuebles en Montenegro. </t>
  </si>
  <si>
    <t xml:space="preserve">De los 14 procedimientos se evidencia la siguientes relacionbes de las socialización y actualizacion de procedimientos asi:               1) PROCEDIMIENTOS APGBTGADPT04 COMODATO DE BIENES MUEBLES E INMUEBLES 3,0 APTOBADO 100%              2) PROCEDIMIENTOS APGBTGADPT12 COMODATO BIENES INMUEBLES ELIMINACIÓN 100%                                                               3)  BAJA DE BIENES MUEBLES PÓR OBSOLECENCIA, INSERVIBLES ONO NECESARIOS TRANSVERSALIDAD 40%. LOS SIGUIENTES PROCEDIMIENTOS SE ENCUENTRAN EN TRABAJO POR EL PROCESO . </t>
  </si>
  <si>
    <t>se evidencia mediante Resolición N° 1897 con fecha del 10 de Noviembre del 2015 donde fue aorobado el Procedimiento APGSAGADPT24    BAJA DE BIENES MUEBLES PÓR OBSOLECENCIA, INSERVIBLES O NO NECESARIOS PARA EL FUNCIONAMIENTO DE LA ENTIDAD.</t>
  </si>
  <si>
    <t>No se le ha dado cumplimiento a esta actividad toda vez que no se ha actualizado el Procedimiento REQUERIMIENTO DE INVASORES APGBTGADPT17.</t>
  </si>
  <si>
    <t>Se evidencia mediannte Acta  No. 002 de fecha diciembre 15 de 2015 donde fué socializado  el procedimiento procedimiento Baja de Bienes por obsolescencia inservibles o no necesarios.</t>
  </si>
  <si>
    <t>Durante el VI Trimestre no se evidencia avance de la acción, las evidencia presentada por el proceso corresponde a otro perido  y a la fecha no se ha realiado la comercialización de los Bienes</t>
  </si>
  <si>
    <t xml:space="preserve">Se evidencia las siguientes Actas donde fueron realizadas mesa de trabajo y seguimiento a los hallazgos establecidos en el plan de Mejoramiento del Proceso Gestion de Bienes Transferidos relacionadas asi: ACTA N° 004 del 5 de Octubre del 2015 ACTA N° 005 del 4 de Noviembre del 2015 y ACTA N° 006 del 7 de Diciembre del 2015. </t>
  </si>
  <si>
    <t>ESTA ACTIVIDAD FUE CERRADA EN EL PRIMER TRIMESTRE DEL 2014</t>
  </si>
  <si>
    <t xml:space="preserve">Se evidencia que fueron aprobados los siguientes Procedimientos asi :  APGSAGADPT20    Reembolso de Caja Menor con Resolución 1897 - 10/11/2015.          Procedimiento ADMINISTRACIÓN CUENTAS PERSONALES BIENES DEVOLUTIVOS APGSAGADPT03 con Resolución N 0795 del 13 de mayo del 2015. </t>
  </si>
  <si>
    <t>Se evidencia un tota de 33  cuentas personales actualizadas quedan pendiente por actualizar un total de 175 cuentas personales.</t>
  </si>
  <si>
    <t xml:space="preserve">No se evidencia publicación de cuentas personales en la pagina Web de la entidad </t>
  </si>
  <si>
    <t>No se estan realizando los inventarios fisicos de las cuentas personales para darle cumplimiento al procedimiento APGSAGADPTO3 ADMINISTRACION CUENTAS PERSONALES BIENES DEVOLUTIVOS, numeral 15 toda vez que no se evidencia toda vez que no se están realizando los inventarios físicos de las cuentas personales dos veces al año, uno a corte Junio 30 otro a Diciembre 31.</t>
  </si>
  <si>
    <t xml:space="preserve">el formato se encuentra en la oficina de planeación y sistema en revisión tecnica. </t>
  </si>
  <si>
    <t xml:space="preserve">Se evidencia gestión por parte de Talento Humano en cuanto a la depuracion de la bandeja de impresión de los distintos radicados pendiente por digitalizar. Pero como tal a la fecha existe una totalidad de 148 radicados pendiente por  eliminar de la Bandeja de Impresión ORFEO. </t>
  </si>
  <si>
    <t>esta activida no presenta avance</t>
  </si>
  <si>
    <t>Se evidencia Acta N° 003 con fecha del 13 de Noviembre del 2015 donde se efectua mesa de trabajo donde el tema a tratar fue la SOCIALIZACIÓN DE DOCUMENTOS INTERNOS (PLANTILLAS,OFICIOS,MEMORANDO,CIRCULARES,PLANTILLAS DE PODERES ENTRE OTROS) evidencia contemplada en TRD 1305203 Planeación y Autoevaluacón del Proceso.</t>
  </si>
  <si>
    <t>En la revisión practicada al proceso se evidenció que se envió el folleto a impresión,  mediante correo al Dr. Luis Alberto Segura el día 20/01/2016, el cual ya fue aprobado por la oficina de planeación y Sistemas, el día 07 de Octubre de 2015.</t>
  </si>
  <si>
    <t>NO HA SIDO EFICAZ LA META TRAZADA</t>
  </si>
  <si>
    <t>No presenta avance alguno</t>
  </si>
  <si>
    <t>Se evidencia el Acta No.48 de 14 de diciembre de 2015 a su vez se verificó  la publicación en la pagina Web y en la cartelera el Informe ADMINISTRACIÓN DE LOS MECANISMOS DE PARTICIPACIÓN CIUDADANA DEL FONDO PASIVO SOCIAL - FNC I SEMESTRE 2015</t>
  </si>
  <si>
    <t>La meta fue eficaz debido a que se cumplio con el compromiso adquirido en el acta.</t>
  </si>
  <si>
    <t>Hace falta mejorar en el seguimiento a las PQRSD debido a que se debe resolver de forma oportuna y en los tiempos estipulados por Ley.</t>
  </si>
  <si>
    <t>Se evidencia la respectiva actualización, ya que las normas derogadas han sido eliminadas y se evidencia la ultima actualización realizada el 07 de enero de 2016</t>
  </si>
  <si>
    <t>ES EFICAZ POR CUANTO SE ENCUENTRA ACTUALIZADO EL NORMOGRAMA INSTITUCIONAL.</t>
  </si>
  <si>
    <t>Como se puede verificar no se le ha dado cumplimiento al 100%  de las actividades de los diferentes planes, por el contrario se redefinió el plan de contingencia para darle cumplimiento a los mismos.</t>
  </si>
  <si>
    <t>En la verificación del presente indicador se pudo establecer que no ha tenido avance alguno ya que no se ha iniciado la modificación o actualización del procedimiento el cual es de mucha ayuda para mitigar el impacto.</t>
  </si>
  <si>
    <t>El procedimiento no ha sido aprobado, por el Comité, pero ya cumplió con los tramites de Revisión Tecnica.</t>
  </si>
  <si>
    <t>El procediemiento fue eliminado, por recomendación de Bureau Veritas y fue reemplazdo por el INSTRUCTIVO PARA CONTROL DE LA GESTIÓN DE LAS PQRS-D CONSOLIDADO NACIONAL al cual se le ha venido dando cumplimiento.</t>
  </si>
  <si>
    <t>ES EFICAZ POR CUANTO SE REALIZÓ UN INSTRUCTIVO, PARA DARLE CUMPLIMIENTO</t>
  </si>
  <si>
    <t xml:space="preserve">La oficina de Tumaco no ha mostrado interés en aprender a subir las quejas, ya le han hecho los respectivos seguimientos y no han avanzado en el tema </t>
  </si>
  <si>
    <t>El proceso de atención al ciudadano ya no presenta los reportes debido a que se habian tomado las herramientas necesarias para mitigar el impacto, se recomienda redefinir la meta.</t>
  </si>
  <si>
    <t>Se evidencia la actualización de dos documentos del SIP y los tres restante se les practicaron los ajustes correspondientes y se encuentran en nuevamente en revisión técnica en la oficina Asesora de Planeación y Sistemas, los cuales fueron socializados el día 14 de octubre de 2015,</t>
  </si>
  <si>
    <t>Existen 8 procediemientos por actualizar de los cuales solo se han actualizado tres, mediante resolución 1418 del 04/09/2015 y resolución 1764 del 14/10/2015 los cuales fueron socializados el día 14/10/2015 mediante correo electronico indirai@fondo, los 5 restantes se encuentran en la oficina Asesora de Planeación y Sistemas.</t>
  </si>
  <si>
    <t>En la verificacion del presente se estableció que el archivo de Gestión de Prestaciones Economicas se entrego en la fecha reprogramada como consta la firma de recibido del señor Hugo Oñate, y el archivo de gestión de la Subdirección de Prestaciones Económicas fue entregado el 19 de Diciembre de 2015 y devuelto en enero de 2016 para unos ajustes y se encuentra en terminos para entregarlo nuevamente.</t>
  </si>
  <si>
    <t>Se realizó la verificación de la actualización del Procedimiento "APGRFGCOPT13    LIBROS OFICIALES DE CONTABILIDAD   Y APGRFGCOPT14 con los  puntos de control respectivos en el nuevo sistema SIP, el cual fue aprobado medfiante Resolución No. 1764 del 14/10/2015</t>
  </si>
  <si>
    <t>SI HA SIDO EFICAZ DEBIDO A QUE SE LE ESTÁ DANDO APLICACION CON EL  PROPOSITO DE  DARLE CUMPLIMIENTO</t>
  </si>
  <si>
    <t>Se evidencia la socialización mediante Acta No.01 del 15/10/2015 la cual está firmada por cada uno de los integrantes del GIT Contablidad.</t>
  </si>
  <si>
    <t>Evidentemente el proceso no presenta avance ya que no se ha podido actualizar los procedimientos con el fin de mitigar el impacto, debido el proceso generó una masificación de obligaciones presupuestales, que fueron distribuidas en el grupo, para ser generada eficazmente.</t>
  </si>
  <si>
    <t>SI NO HA SIDO APROBADO, TIENE PENDIENTE SU SOCIALIZACIÓN</t>
  </si>
  <si>
    <t>No se evidencia generación de fichas tecnicas sobre partidas contables que deben ser objeto de presentación ante el comité de Sostenibilidad Financiera.</t>
  </si>
  <si>
    <t>Se ha presentado al comité de Sostinibilidad Financiera, la situación del caso, pero no se podido establecer los objetivos, se han distribuidos tareas, pero no ha habido avance.</t>
  </si>
  <si>
    <t>Durante el segundo semestre el Comité de Sostenibilidad Financiera no se reunió</t>
  </si>
  <si>
    <t>De los 4 Procediemientos poendientes por actualizar solo se evidencia que uno solo ha sido aprobado, el Cierre Contable Mensual, mediante Resolución 1418 del 04/09/2015, los tres restantes se encuentran pendientes.</t>
  </si>
  <si>
    <t>la descripciòn de la meta no es el mecanisco por el cual se puede avanzar para cumplimiento en las metas y acciones programadas en  cuanto al cumplimiento del Plan de Manejo de Riesgos el cual en el seguimiento practicado, no ha sido eficaz el cumplimiento de las metas.</t>
  </si>
  <si>
    <t>Evidentemente el proceso no presenta avance ya que no se ha podido actualizar el procedimientos con el fin de mitigar el impacto, debido el proceso generó una masificación de obligaciones presupuestales, que fueron distribuidas en el grupo, para ser generada eficazmente.</t>
  </si>
  <si>
    <t>No se evidencia solicitud de la capacitación a Talento Humano sobre el tema Conciliación entre Procesos</t>
  </si>
  <si>
    <t>En  el seguimiento realizado se ha podido establecer, que a pesar de que existe un memorando de entendimiento entre las partes, no es suficiente para eliminar el hallazgo o ver su mejora</t>
  </si>
  <si>
    <t>Realizado la verificaciòn en la bandeja de Impresiòn de Gestiòn de Cobro se pudo establecer que tiene un 98% de cumplimiento, debido a que solo quedan 5 registros por actualizar ya que los demàs estàn sustentado en el memorando  COB-20154050051953 DEL 24/07/2015, donde se solicita que sean eliminados.</t>
  </si>
  <si>
    <t>NO HAN CUMPLIDO, PERO SI SE HA VISTO EL TIEMPO DEDICADO CON EL FIN DE ELIMINAR EL HALLAZGO</t>
  </si>
  <si>
    <t>No se evidencia avance en la creaciòn de los expedientes virtuales, el proceso de Gestiòn de Cobro ha solicitado un instructivo sobre transferencia de expedientes virtuales y fisicos, a la Secretaria General</t>
  </si>
  <si>
    <t>la descripciòn de la meta no es el mecanisco por el cual se puede avanzar para cumplimiento en las metas y acciones programadas en el Plan de Mejoramiento Institucional  y Plan de Manejo de Riesgo, ya que con solo enviar los memorandos no se subsana dicho avance.</t>
  </si>
  <si>
    <t>Se evidencia cumplimiento de la acción programada toda vez que se realizo socialización del  procedimiento FORMULACIÓN, SEGUIMIENTO Y VERIFICACIÓN DEL PLAN DE FORTALECIMIENTO DEL SIG ESDESOPSPT13,</t>
  </si>
  <si>
    <t>SI, se establece eficacia de la accion teniendo en cuenta que se encuentra publicado en la intranet http://fondo/plandefortalecimiento.asp</t>
  </si>
  <si>
    <t xml:space="preserve">A la fecha del seguimiento el grado de cumplimiento del PMI es del 49%, grado de cumplimiento del PMR es del 50%.
</t>
  </si>
  <si>
    <t>El nivel de cumplimiento del PMR es del 52% y el nivel de cumplimiento del PMI es del 14% correspondiente al IV trimestre de 2015,</t>
  </si>
  <si>
    <t>El analisis de causa generado para la no conformidad no es el adecuado sin embargo el nivel de cumplimiento del PMR es del 90% y el nivel de cumplimiento del PMI es del 47%.  Encontrandose a la fecha sin documentar 1 NCR y 1 NCP.</t>
  </si>
  <si>
    <t>Según reporte de OPS fueron presentados 25 documentos del SIG para actualizacion los cuales a la fecha del seguimiento fueron devueltos para ajustes y se encuentran en el proceso.  SE REQUIERE REDEFINIR LA META CON EL FIN DE ESTABLECER EL CRONOGRAMA DE ACTUALIZACION DE LOS PROCEDIMIENTOS.</t>
  </si>
  <si>
    <t>se evidencia el memorando Gad 20152300058763 dirigido a la oficina Juridica donde solicitan la recuperación del inmueble de la propiedad del FPS en el municipio de la DORADA-CALDAS.</t>
  </si>
  <si>
    <t xml:space="preserve">SI . Se establece la eficacia de la accion toda vez, que fue realizado el pago oportuno y en su totalidad de los impuestos prediales del FPS </t>
  </si>
  <si>
    <t>SI . Se establece la eficacia de la accion , se dio cumplimiento a la actualización y publicación del procedimiento  BAJA DE BIENES MUEBLES PÓR OBSOLECENCIA, INSERVIBLES O NO NECESARIOS PARA EL FUNCIONAMIENTO DE LA ENTIDAD.</t>
  </si>
  <si>
    <t>SI. Se establece la eficacia de la accion, se evidencia las ACTAS correspondiente donde fue realizada la mesa de trabajo, para darle cumplimiento al Hallazgo establecido en el Plan de Mejoramieno.</t>
  </si>
  <si>
    <t>esta actividad correspondiente a la socialización del Procedimiento PAGO DE VIATICOS POR CAJA MENOR fue definido en el Primer Trimestre del 2014.</t>
  </si>
  <si>
    <t>SI . Se establece la eficacia de la accion , se dio cumplimiento a la actualización y publicación del procedimiento  .  Reembolso de Caja Menor y Procedimiento ADMINISTRACIÓN CUENTAS PERSONALES BIENES DEVOLUTIVOS.</t>
  </si>
  <si>
    <t>SI. Se establece la eficacia de la accion, fue realizada la mesa de trabajo con el fin de alarar la utilización de las plantillas de memorandos, oficios, circulares entre otras.</t>
  </si>
  <si>
    <t>Existe la Lista de Asistencia a Eventos de la cual fue suministrada una copia de fecha 23 de julio de 2015 a las 10:00 A.M.  En lo referente al buen uso del Manejo de Orfeo, lo cual incluyó la creación de Expedientes Virtuales.</t>
  </si>
  <si>
    <t xml:space="preserve">Se evidencia cumplimiento de la acción programada; sin embargo dicha acción no mitiga la no conformidad, SE REQUIERE REDEFINIR LA META.  </t>
  </si>
  <si>
    <t>A la fecha del seguimiento se evidencia la creacion de los expedientes de la vigencia 2,013 quedando pendiente de cumplimiento 2,014 y 2,015</t>
  </si>
  <si>
    <t>Existe la Lista de Asistencia a Eventos de la cual fue suministrada una copia de fecha 23 de julio de 2015 a las 10:00 A.M.  En lo referente al buen uso del Manejo de Orfeo, lo cual incluyó la creación de Expedientes Virtuales, donde se capacitó a todos los funcionarios del proceso GIT Prestaciones Sociales y Prestaciones Económicas.  LA META NO FUE EFICAZ PARA MITIGAR LA NO CONFORMIDAD POR LO ANTERIOR SE REQUIERE REDEFINIR.</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</si>
</sst>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 numFmtId="200" formatCode="#,##0.0"/>
    <numFmt numFmtId="201" formatCode="0.0"/>
    <numFmt numFmtId="202" formatCode="0.0%"/>
    <numFmt numFmtId="203" formatCode="[$-240A]dddd\,\ dd&quot; de &quot;mmmm&quot; de &quot;yyyy"/>
    <numFmt numFmtId="204" formatCode="0.000%"/>
    <numFmt numFmtId="205" formatCode="0.00000000"/>
    <numFmt numFmtId="206" formatCode="0.0000000"/>
    <numFmt numFmtId="207" formatCode="#,##0.000"/>
    <numFmt numFmtId="208" formatCode="[$-240A]hh:mm:ss\ AM/PM"/>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8"/>
      <name val="Arial"/>
      <family val="2"/>
    </font>
    <font>
      <u val="single"/>
      <sz val="8"/>
      <color indexed="12"/>
      <name val="Arial"/>
      <family val="2"/>
    </font>
    <font>
      <u val="single"/>
      <sz val="8"/>
      <color indexed="36"/>
      <name val="Arial"/>
      <family val="2"/>
    </font>
    <font>
      <sz val="11"/>
      <name val="Calibri"/>
      <family val="2"/>
    </font>
    <font>
      <sz val="14"/>
      <name val="Arial Narrow"/>
      <family val="2"/>
    </font>
    <font>
      <b/>
      <sz val="14"/>
      <name val="Arial Narrow"/>
      <family val="2"/>
    </font>
    <font>
      <b/>
      <sz val="9"/>
      <name val="Tahoma"/>
      <family val="2"/>
    </font>
    <font>
      <sz val="16"/>
      <name val="Arial"/>
      <family val="2"/>
    </font>
    <font>
      <sz val="9"/>
      <name val="Tahoma"/>
      <family val="2"/>
    </font>
    <font>
      <sz val="16"/>
      <name val="Tahoma"/>
      <family val="2"/>
    </font>
    <font>
      <sz val="14"/>
      <color indexed="8"/>
      <name val="Arial"/>
      <family val="2"/>
    </font>
    <font>
      <u val="single"/>
      <sz val="14"/>
      <color indexed="40"/>
      <name val="Arial"/>
      <family val="2"/>
    </font>
    <font>
      <sz val="14"/>
      <color indexed="40"/>
      <name val="Arial"/>
      <family val="2"/>
    </font>
    <font>
      <sz val="20"/>
      <name val="Arial"/>
      <family val="2"/>
    </font>
    <font>
      <sz val="8"/>
      <color indexed="8"/>
      <name val="Calibri"/>
      <family val="2"/>
    </font>
    <font>
      <b/>
      <sz val="8"/>
      <color indexed="8"/>
      <name val="Calibri"/>
      <family val="2"/>
    </font>
    <font>
      <sz val="14"/>
      <color indexed="10"/>
      <name val="Arial Narrow"/>
      <family val="2"/>
    </font>
    <font>
      <sz val="14"/>
      <color indexed="10"/>
      <name val="Arial"/>
      <family val="2"/>
    </font>
    <font>
      <sz val="11"/>
      <color theme="1"/>
      <name val="Calibri"/>
      <family val="2"/>
    </font>
    <font>
      <sz val="8"/>
      <color rgb="FF000000"/>
      <name val="Calibri"/>
      <family val="2"/>
    </font>
    <font>
      <b/>
      <sz val="8"/>
      <color rgb="FF000000"/>
      <name val="Calibri"/>
      <family val="2"/>
    </font>
    <font>
      <sz val="11"/>
      <color rgb="FF000000"/>
      <name val="Calibri"/>
      <family val="2"/>
    </font>
    <font>
      <sz val="14"/>
      <color rgb="FFFF0000"/>
      <name val="Arial Narrow"/>
      <family val="2"/>
    </font>
    <font>
      <sz val="14"/>
      <color rgb="FFFF0000"/>
      <name val="Arial"/>
      <family val="2"/>
    </font>
    <font>
      <sz val="14"/>
      <color theme="1"/>
      <name val="Arial"/>
      <family val="2"/>
    </font>
    <font>
      <b/>
      <sz val="8"/>
      <name val="Arial"/>
      <family val="2"/>
    </font>
  </fonts>
  <fills count="11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9"/>
        <bgColor indexed="64"/>
      </patternFill>
    </fill>
    <fill>
      <patternFill patternType="solid">
        <fgColor theme="9" tint="0.799979984760284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color indexed="63"/>
      </bottom>
    </border>
    <border>
      <left style="thin">
        <color indexed="8"/>
      </left>
      <right>
        <color indexed="63"/>
      </right>
      <top>
        <color indexed="63"/>
      </top>
      <bottom style="thin"/>
    </border>
    <border>
      <left style="thin">
        <color indexed="8"/>
      </left>
      <right>
        <color indexed="63"/>
      </right>
      <top style="thin">
        <color indexed="8"/>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41">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27"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8" fillId="26" borderId="10" xfId="42" applyNumberFormat="1" applyFont="1" applyFill="1" applyBorder="1" applyAlignment="1" applyProtection="1">
      <alignment horizontal="center" vertical="center" wrapText="1"/>
      <protection locked="0"/>
    </xf>
    <xf numFmtId="0" fontId="18" fillId="24" borderId="12" xfId="27" applyNumberFormat="1" applyFont="1" applyFill="1" applyBorder="1" applyAlignment="1" applyProtection="1">
      <alignment horizontal="center" vertical="center" wrapText="1"/>
      <protection locked="0"/>
    </xf>
    <xf numFmtId="0" fontId="18" fillId="24" borderId="10" xfId="27" applyNumberFormat="1" applyFont="1" applyFill="1" applyBorder="1" applyAlignment="1" applyProtection="1">
      <alignment horizontal="center" vertical="center" wrapText="1"/>
      <protection/>
    </xf>
    <xf numFmtId="0" fontId="18" fillId="25" borderId="13" xfId="55" applyNumberFormat="1" applyFont="1" applyFill="1" applyBorder="1" applyAlignment="1" applyProtection="1">
      <alignment horizontal="center" vertical="center"/>
      <protection locked="0"/>
    </xf>
    <xf numFmtId="0" fontId="18" fillId="25" borderId="10" xfId="55" applyNumberFormat="1" applyFont="1" applyFill="1" applyBorder="1" applyAlignment="1" applyProtection="1">
      <alignment horizontal="center" vertical="center"/>
      <protection locked="0"/>
    </xf>
    <xf numFmtId="0" fontId="18" fillId="24" borderId="14" xfId="27" applyNumberFormat="1" applyFont="1" applyFill="1" applyBorder="1" applyAlignment="1" applyProtection="1">
      <alignment horizontal="center" vertical="center" wrapText="1"/>
      <protection locked="0"/>
    </xf>
    <xf numFmtId="0" fontId="19" fillId="27" borderId="0" xfId="0" applyFont="1" applyFill="1" applyAlignment="1" applyProtection="1">
      <alignment/>
      <protection locked="0"/>
    </xf>
    <xf numFmtId="4" fontId="19" fillId="27" borderId="0" xfId="0" applyNumberFormat="1" applyFont="1" applyFill="1" applyAlignment="1" applyProtection="1">
      <alignment/>
      <protection locked="0"/>
    </xf>
    <xf numFmtId="0" fontId="39" fillId="28" borderId="15" xfId="0" applyFont="1" applyFill="1" applyBorder="1" applyAlignment="1">
      <alignment horizontal="center" wrapText="1"/>
    </xf>
    <xf numFmtId="0" fontId="40" fillId="28" borderId="15" xfId="0" applyFont="1" applyFill="1" applyBorder="1" applyAlignment="1">
      <alignment horizontal="center" wrapText="1"/>
    </xf>
    <xf numFmtId="9" fontId="41" fillId="0" borderId="15" xfId="0" applyNumberFormat="1" applyFont="1" applyBorder="1" applyAlignment="1">
      <alignment horizontal="center"/>
    </xf>
    <xf numFmtId="0" fontId="40" fillId="0" borderId="16" xfId="0" applyFont="1" applyBorder="1" applyAlignment="1">
      <alignment/>
    </xf>
    <xf numFmtId="0" fontId="40" fillId="28" borderId="17" xfId="0" applyFont="1" applyFill="1" applyBorder="1" applyAlignment="1">
      <alignment horizontal="center" vertical="center" wrapText="1"/>
    </xf>
    <xf numFmtId="0" fontId="40" fillId="28" borderId="18" xfId="0" applyFont="1" applyFill="1" applyBorder="1" applyAlignment="1">
      <alignment horizontal="center" vertical="center" wrapText="1"/>
    </xf>
    <xf numFmtId="0" fontId="40" fillId="28" borderId="16" xfId="0" applyFont="1" applyFill="1" applyBorder="1" applyAlignment="1">
      <alignment/>
    </xf>
    <xf numFmtId="0" fontId="23" fillId="28" borderId="15" xfId="0" applyFont="1" applyFill="1" applyBorder="1" applyAlignment="1">
      <alignment horizontal="center" wrapText="1"/>
    </xf>
    <xf numFmtId="0" fontId="23" fillId="0" borderId="15" xfId="0" applyFont="1" applyBorder="1" applyAlignment="1">
      <alignment horizontal="center"/>
    </xf>
    <xf numFmtId="9" fontId="23" fillId="0" borderId="15" xfId="0" applyNumberFormat="1" applyFont="1" applyBorder="1" applyAlignment="1">
      <alignment horizontal="center"/>
    </xf>
    <xf numFmtId="14" fontId="24" fillId="29" borderId="12" xfId="0" applyNumberFormat="1" applyFont="1" applyFill="1" applyBorder="1" applyAlignment="1" applyProtection="1">
      <alignment horizontal="center" vertical="center" wrapText="1"/>
      <protection/>
    </xf>
    <xf numFmtId="0" fontId="24" fillId="30" borderId="12" xfId="0" applyFont="1" applyFill="1" applyBorder="1" applyAlignment="1">
      <alignment horizontal="center" vertical="center"/>
    </xf>
    <xf numFmtId="0" fontId="24" fillId="27" borderId="0" xfId="0" applyFont="1" applyFill="1" applyBorder="1" applyAlignment="1">
      <alignment horizontal="center" vertical="center"/>
    </xf>
    <xf numFmtId="0" fontId="25" fillId="27" borderId="0" xfId="0" applyFont="1" applyFill="1" applyBorder="1" applyAlignment="1">
      <alignment horizontal="center" vertical="center"/>
    </xf>
    <xf numFmtId="14" fontId="24" fillId="31" borderId="0" xfId="0" applyNumberFormat="1" applyFont="1" applyFill="1" applyBorder="1" applyAlignment="1" applyProtection="1">
      <alignment horizontal="center" vertical="center" wrapText="1"/>
      <protection/>
    </xf>
    <xf numFmtId="0" fontId="24" fillId="31" borderId="0" xfId="0"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protection/>
    </xf>
    <xf numFmtId="0" fontId="24" fillId="30" borderId="12" xfId="0" applyNumberFormat="1" applyFont="1" applyFill="1" applyBorder="1" applyAlignment="1" applyProtection="1">
      <alignment horizontal="center" vertical="center"/>
      <protection/>
    </xf>
    <xf numFmtId="14" fontId="24" fillId="32" borderId="12" xfId="55" applyNumberFormat="1" applyFont="1" applyFill="1" applyBorder="1" applyAlignment="1" applyProtection="1">
      <alignment horizontal="center" vertical="center" wrapText="1"/>
      <protection/>
    </xf>
    <xf numFmtId="9" fontId="24" fillId="30" borderId="12" xfId="0" applyNumberFormat="1" applyFont="1" applyFill="1" applyBorder="1" applyAlignment="1" applyProtection="1">
      <alignment horizontal="center" vertical="center"/>
      <protection/>
    </xf>
    <xf numFmtId="1" fontId="24" fillId="30" borderId="12" xfId="0" applyNumberFormat="1" applyFont="1" applyFill="1" applyBorder="1" applyAlignment="1" applyProtection="1">
      <alignment horizontal="center" vertical="center"/>
      <protection/>
    </xf>
    <xf numFmtId="0" fontId="24" fillId="30" borderId="12" xfId="0" applyFont="1" applyFill="1" applyBorder="1" applyAlignment="1" applyProtection="1">
      <alignment horizontal="center" vertical="center" wrapText="1"/>
      <protection/>
    </xf>
    <xf numFmtId="14" fontId="24" fillId="33" borderId="12" xfId="0" applyNumberFormat="1" applyFont="1" applyFill="1" applyBorder="1" applyAlignment="1" applyProtection="1">
      <alignment horizontal="center" vertical="center" wrapText="1"/>
      <protection/>
    </xf>
    <xf numFmtId="0" fontId="24" fillId="34" borderId="12" xfId="0" applyFont="1" applyFill="1" applyBorder="1" applyAlignment="1" applyProtection="1">
      <alignment horizontal="center" vertical="center" wrapText="1"/>
      <protection/>
    </xf>
    <xf numFmtId="0" fontId="24" fillId="30" borderId="12" xfId="0" applyFont="1" applyFill="1" applyBorder="1" applyAlignment="1">
      <alignment horizontal="center" vertical="center" wrapText="1"/>
    </xf>
    <xf numFmtId="14" fontId="24" fillId="30" borderId="12" xfId="0" applyNumberFormat="1" applyFont="1" applyFill="1" applyBorder="1" applyAlignment="1">
      <alignment horizontal="center" vertical="center"/>
    </xf>
    <xf numFmtId="0" fontId="24" fillId="35" borderId="12" xfId="55" applyNumberFormat="1" applyFont="1" applyFill="1" applyBorder="1" applyAlignment="1" applyProtection="1">
      <alignment horizontal="center" vertical="center" wrapText="1"/>
      <protection/>
    </xf>
    <xf numFmtId="0" fontId="24" fillId="30" borderId="12" xfId="55" applyNumberFormat="1"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wrapText="1"/>
      <protection/>
    </xf>
    <xf numFmtId="0" fontId="18" fillId="26" borderId="11" xfId="55" applyNumberFormat="1" applyFont="1" applyFill="1" applyBorder="1" applyAlignment="1" applyProtection="1">
      <alignment horizontal="center" vertical="center"/>
      <protection locked="0"/>
    </xf>
    <xf numFmtId="0" fontId="19" fillId="36" borderId="19" xfId="0" applyFont="1" applyFill="1" applyBorder="1" applyAlignment="1" applyProtection="1">
      <alignment/>
      <protection locked="0"/>
    </xf>
    <xf numFmtId="0" fontId="19" fillId="37" borderId="0" xfId="0" applyFont="1" applyFill="1" applyBorder="1" applyAlignment="1" applyProtection="1">
      <alignment/>
      <protection locked="0"/>
    </xf>
    <xf numFmtId="0" fontId="18" fillId="37" borderId="0" xfId="0" applyFont="1" applyFill="1" applyBorder="1" applyAlignment="1" applyProtection="1">
      <alignment vertical="center"/>
      <protection locked="0"/>
    </xf>
    <xf numFmtId="0" fontId="18" fillId="26" borderId="20" xfId="55" applyNumberFormat="1" applyFont="1" applyFill="1" applyBorder="1" applyAlignment="1" applyProtection="1">
      <alignment horizontal="center" vertical="center"/>
      <protection locked="0"/>
    </xf>
    <xf numFmtId="0" fontId="19" fillId="37" borderId="0" xfId="0" applyFont="1" applyFill="1" applyAlignment="1" applyProtection="1">
      <alignment horizontal="center" vertical="center"/>
      <protection locked="0"/>
    </xf>
    <xf numFmtId="4" fontId="19" fillId="37" borderId="0" xfId="0" applyNumberFormat="1" applyFont="1" applyFill="1" applyAlignment="1" applyProtection="1">
      <alignment horizontal="center" vertical="center"/>
      <protection locked="0"/>
    </xf>
    <xf numFmtId="0" fontId="19" fillId="27" borderId="0" xfId="0" applyFont="1" applyFill="1" applyAlignment="1" applyProtection="1">
      <alignment horizontal="center" vertical="center"/>
      <protection locked="0"/>
    </xf>
    <xf numFmtId="4" fontId="19" fillId="27" borderId="0" xfId="0" applyNumberFormat="1" applyFont="1" applyFill="1" applyAlignment="1" applyProtection="1">
      <alignment horizontal="center" vertical="center"/>
      <protection locked="0"/>
    </xf>
    <xf numFmtId="0" fontId="19" fillId="27" borderId="0" xfId="0" applyFont="1" applyFill="1" applyAlignment="1" applyProtection="1">
      <alignment vertical="center"/>
      <protection locked="0"/>
    </xf>
    <xf numFmtId="14" fontId="24" fillId="30" borderId="12" xfId="0" applyNumberFormat="1" applyFont="1" applyFill="1" applyBorder="1" applyAlignment="1">
      <alignment horizontal="center" vertical="center" wrapText="1"/>
    </xf>
    <xf numFmtId="0" fontId="19" fillId="38" borderId="12" xfId="0" applyFont="1" applyFill="1" applyBorder="1" applyAlignment="1" applyProtection="1">
      <alignment horizontal="justify" vertical="center" wrapText="1"/>
      <protection/>
    </xf>
    <xf numFmtId="0" fontId="24" fillId="38" borderId="12" xfId="0" applyFont="1" applyFill="1" applyBorder="1" applyAlignment="1" applyProtection="1">
      <alignment horizontal="justify" vertical="center" wrapText="1"/>
      <protection/>
    </xf>
    <xf numFmtId="0" fontId="25" fillId="24" borderId="14" xfId="27" applyNumberFormat="1" applyFont="1" applyFill="1" applyBorder="1" applyAlignment="1" applyProtection="1">
      <alignment horizontal="center" vertical="center" wrapText="1"/>
      <protection locked="0"/>
    </xf>
    <xf numFmtId="0" fontId="25" fillId="24" borderId="14" xfId="27" applyNumberFormat="1" applyFont="1" applyFill="1" applyBorder="1" applyAlignment="1" applyProtection="1">
      <alignment horizontal="center" vertical="center" wrapText="1"/>
      <protection/>
    </xf>
    <xf numFmtId="0" fontId="24" fillId="27" borderId="0" xfId="0" applyFont="1" applyFill="1" applyAlignment="1" applyProtection="1">
      <alignment/>
      <protection locked="0"/>
    </xf>
    <xf numFmtId="9" fontId="0" fillId="27" borderId="0" xfId="84" applyFill="1" applyAlignment="1" applyProtection="1">
      <alignment vertical="center"/>
      <protection locked="0"/>
    </xf>
    <xf numFmtId="9" fontId="0" fillId="27" borderId="0" xfId="84" applyFill="1" applyAlignment="1" applyProtection="1">
      <alignment/>
      <protection locked="0"/>
    </xf>
    <xf numFmtId="9" fontId="19" fillId="27" borderId="0" xfId="0" applyNumberFormat="1" applyFont="1" applyFill="1" applyAlignment="1" applyProtection="1">
      <alignment/>
      <protection locked="0"/>
    </xf>
    <xf numFmtId="9" fontId="19" fillId="27" borderId="0" xfId="84" applyFont="1" applyFill="1" applyAlignment="1" applyProtection="1">
      <alignment/>
      <protection locked="0"/>
    </xf>
    <xf numFmtId="9" fontId="27" fillId="27" borderId="0" xfId="84" applyFont="1" applyFill="1" applyAlignment="1" applyProtection="1">
      <alignment/>
      <protection locked="0"/>
    </xf>
    <xf numFmtId="0" fontId="25" fillId="33" borderId="12" xfId="0" applyFont="1" applyFill="1" applyBorder="1" applyAlignment="1" applyProtection="1">
      <alignment horizontal="center" vertical="center" wrapText="1"/>
      <protection locked="0"/>
    </xf>
    <xf numFmtId="0" fontId="19" fillId="27" borderId="0" xfId="0" applyFont="1" applyFill="1" applyBorder="1" applyAlignment="1" applyProtection="1">
      <alignment/>
      <protection locked="0"/>
    </xf>
    <xf numFmtId="4" fontId="19" fillId="27" borderId="0" xfId="0" applyNumberFormat="1" applyFont="1" applyFill="1" applyBorder="1" applyAlignment="1" applyProtection="1">
      <alignment/>
      <protection locked="0"/>
    </xf>
    <xf numFmtId="0" fontId="24" fillId="39" borderId="12" xfId="27" applyNumberFormat="1" applyFont="1" applyFill="1" applyBorder="1" applyAlignment="1" applyProtection="1">
      <alignment horizontal="center" vertical="center" wrapText="1"/>
      <protection/>
    </xf>
    <xf numFmtId="0" fontId="24" fillId="32" borderId="12" xfId="55" applyNumberFormat="1" applyFont="1" applyFill="1" applyBorder="1" applyAlignment="1" applyProtection="1">
      <alignment horizontal="center" vertical="center" wrapText="1"/>
      <protection/>
    </xf>
    <xf numFmtId="0" fontId="24" fillId="32" borderId="12" xfId="0" applyFont="1" applyFill="1" applyBorder="1" applyAlignment="1" applyProtection="1">
      <alignment horizontal="center" vertical="center" wrapText="1"/>
      <protection/>
    </xf>
    <xf numFmtId="0" fontId="24" fillId="30" borderId="12" xfId="0" applyFont="1" applyFill="1" applyBorder="1" applyAlignment="1" applyProtection="1">
      <alignment horizontal="center" vertical="center"/>
      <protection/>
    </xf>
    <xf numFmtId="0" fontId="24" fillId="40" borderId="12" xfId="0" applyFont="1" applyFill="1" applyBorder="1" applyAlignment="1" applyProtection="1">
      <alignment horizontal="center" vertical="center" wrapText="1"/>
      <protection/>
    </xf>
    <xf numFmtId="0" fontId="24" fillId="40" borderId="12" xfId="0" applyNumberFormat="1" applyFont="1" applyFill="1" applyBorder="1" applyAlignment="1" applyProtection="1">
      <alignment horizontal="center" vertical="center" wrapText="1"/>
      <protection/>
    </xf>
    <xf numFmtId="0" fontId="24" fillId="30" borderId="12" xfId="0" applyNumberFormat="1" applyFont="1" applyFill="1" applyBorder="1" applyAlignment="1" applyProtection="1">
      <alignment horizontal="center" vertical="center" wrapText="1"/>
      <protection/>
    </xf>
    <xf numFmtId="0" fontId="24" fillId="41" borderId="12" xfId="0" applyFont="1" applyFill="1" applyBorder="1" applyAlignment="1" applyProtection="1">
      <alignment horizontal="center" vertical="center" wrapText="1"/>
      <protection/>
    </xf>
    <xf numFmtId="0" fontId="24" fillId="42" borderId="12" xfId="0" applyFont="1" applyFill="1" applyBorder="1" applyAlignment="1" applyProtection="1">
      <alignment horizontal="center" vertical="center" wrapText="1"/>
      <protection/>
    </xf>
    <xf numFmtId="0" fontId="24" fillId="41" borderId="12" xfId="55" applyNumberFormat="1" applyFont="1" applyFill="1" applyBorder="1" applyAlignment="1" applyProtection="1">
      <alignment horizontal="center" vertical="center" wrapText="1"/>
      <protection/>
    </xf>
    <xf numFmtId="14" fontId="24" fillId="41" borderId="12" xfId="55" applyNumberFormat="1" applyFont="1" applyFill="1" applyBorder="1" applyAlignment="1" applyProtection="1">
      <alignment horizontal="center" vertical="center" wrapText="1"/>
      <protection/>
    </xf>
    <xf numFmtId="0" fontId="24" fillId="43" borderId="12" xfId="27" applyNumberFormat="1" applyFont="1" applyFill="1" applyBorder="1" applyAlignment="1" applyProtection="1">
      <alignment horizontal="center" vertical="center" wrapText="1"/>
      <protection/>
    </xf>
    <xf numFmtId="0" fontId="24" fillId="44" borderId="12" xfId="55" applyNumberFormat="1" applyFont="1" applyFill="1" applyBorder="1" applyAlignment="1" applyProtection="1">
      <alignment horizontal="center" vertical="center" wrapText="1"/>
      <protection/>
    </xf>
    <xf numFmtId="0" fontId="24" fillId="44" borderId="12" xfId="42" applyNumberFormat="1" applyFont="1" applyFill="1" applyBorder="1" applyAlignment="1" applyProtection="1">
      <alignment horizontal="center" vertical="center" wrapText="1"/>
      <protection/>
    </xf>
    <xf numFmtId="14" fontId="24" fillId="44" borderId="12" xfId="42" applyNumberFormat="1" applyFont="1" applyFill="1" applyBorder="1" applyAlignment="1" applyProtection="1">
      <alignment horizontal="center" vertical="center" wrapText="1"/>
      <protection/>
    </xf>
    <xf numFmtId="0" fontId="24" fillId="45" borderId="12" xfId="0" applyFont="1" applyFill="1" applyBorder="1" applyAlignment="1" applyProtection="1">
      <alignment horizontal="center" vertical="center" wrapText="1"/>
      <protection/>
    </xf>
    <xf numFmtId="14" fontId="24" fillId="45" borderId="12" xfId="0" applyNumberFormat="1" applyFont="1" applyFill="1" applyBorder="1" applyAlignment="1" applyProtection="1">
      <alignment horizontal="center" vertical="center" wrapText="1"/>
      <protection/>
    </xf>
    <xf numFmtId="0" fontId="24" fillId="46" borderId="12" xfId="0" applyFont="1" applyFill="1" applyBorder="1" applyAlignment="1" applyProtection="1">
      <alignment horizontal="center" vertical="center" wrapText="1"/>
      <protection/>
    </xf>
    <xf numFmtId="0" fontId="24" fillId="45" borderId="12" xfId="0" applyNumberFormat="1" applyFont="1" applyFill="1" applyBorder="1" applyAlignment="1" applyProtection="1">
      <alignment horizontal="center" vertical="center" wrapText="1"/>
      <protection/>
    </xf>
    <xf numFmtId="0" fontId="24" fillId="47" borderId="12" xfId="0" applyFont="1" applyFill="1" applyBorder="1" applyAlignment="1" applyProtection="1">
      <alignment horizontal="center" vertical="center" wrapText="1"/>
      <protection/>
    </xf>
    <xf numFmtId="0" fontId="24" fillId="48" borderId="12" xfId="0" applyFont="1" applyFill="1" applyBorder="1" applyAlignment="1" applyProtection="1">
      <alignment horizontal="center" vertical="center" wrapText="1"/>
      <protection/>
    </xf>
    <xf numFmtId="14" fontId="24" fillId="46" borderId="12" xfId="0" applyNumberFormat="1" applyFont="1" applyFill="1" applyBorder="1" applyAlignment="1" applyProtection="1">
      <alignment horizontal="center" vertical="center" wrapText="1"/>
      <protection/>
    </xf>
    <xf numFmtId="9" fontId="24" fillId="45" borderId="12" xfId="0" applyNumberFormat="1" applyFont="1" applyFill="1" applyBorder="1" applyAlignment="1" applyProtection="1">
      <alignment horizontal="center" vertical="center" wrapText="1"/>
      <protection/>
    </xf>
    <xf numFmtId="9" fontId="24" fillId="46" borderId="12" xfId="0" applyNumberFormat="1" applyFont="1" applyFill="1" applyBorder="1" applyAlignment="1" applyProtection="1">
      <alignment horizontal="center" vertical="center" wrapText="1"/>
      <protection/>
    </xf>
    <xf numFmtId="0" fontId="24" fillId="49" borderId="12" xfId="0"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wrapText="1"/>
      <protection/>
    </xf>
    <xf numFmtId="0" fontId="24" fillId="50" borderId="12" xfId="0" applyNumberFormat="1" applyFont="1" applyFill="1" applyBorder="1" applyAlignment="1" applyProtection="1">
      <alignment horizontal="center" vertical="center" wrapText="1"/>
      <protection/>
    </xf>
    <xf numFmtId="14" fontId="24" fillId="49" borderId="12" xfId="0" applyNumberFormat="1" applyFont="1" applyFill="1" applyBorder="1" applyAlignment="1" applyProtection="1">
      <alignment horizontal="center" vertical="center" wrapText="1"/>
      <protection/>
    </xf>
    <xf numFmtId="0" fontId="24" fillId="51" borderId="12" xfId="0" applyFont="1" applyFill="1" applyBorder="1" applyAlignment="1" applyProtection="1">
      <alignment horizontal="center" vertical="center" wrapText="1"/>
      <protection/>
    </xf>
    <xf numFmtId="14" fontId="24" fillId="51" borderId="12" xfId="0" applyNumberFormat="1"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protection/>
    </xf>
    <xf numFmtId="9" fontId="24" fillId="51" borderId="12" xfId="0" applyNumberFormat="1" applyFont="1" applyFill="1" applyBorder="1" applyAlignment="1" applyProtection="1">
      <alignment horizontal="center" vertical="center" wrapText="1"/>
      <protection/>
    </xf>
    <xf numFmtId="14" fontId="24" fillId="50" borderId="12" xfId="0" applyNumberFormat="1" applyFont="1" applyFill="1" applyBorder="1" applyAlignment="1" applyProtection="1">
      <alignment horizontal="center" vertical="center" wrapText="1"/>
      <protection/>
    </xf>
    <xf numFmtId="1" fontId="24" fillId="50" borderId="12" xfId="84" applyNumberFormat="1" applyFont="1" applyFill="1" applyBorder="1" applyAlignment="1" applyProtection="1">
      <alignment horizontal="center" vertical="center" wrapText="1"/>
      <protection/>
    </xf>
    <xf numFmtId="1" fontId="24" fillId="50" borderId="12" xfId="0" applyNumberFormat="1" applyFont="1" applyFill="1" applyBorder="1" applyAlignment="1" applyProtection="1">
      <alignment horizontal="center" vertical="center" wrapText="1"/>
      <protection/>
    </xf>
    <xf numFmtId="0" fontId="24" fillId="49" borderId="12" xfId="55" applyNumberFormat="1" applyFont="1" applyFill="1" applyBorder="1" applyAlignment="1" applyProtection="1">
      <alignment horizontal="center" vertical="center" wrapText="1"/>
      <protection/>
    </xf>
    <xf numFmtId="9" fontId="24" fillId="50" borderId="12" xfId="0" applyNumberFormat="1" applyFont="1" applyFill="1" applyBorder="1" applyAlignment="1" applyProtection="1">
      <alignment horizontal="center" vertical="center" wrapText="1"/>
      <protection/>
    </xf>
    <xf numFmtId="14" fontId="24" fillId="52" borderId="12" xfId="0" applyNumberFormat="1" applyFont="1" applyFill="1" applyBorder="1" applyAlignment="1" applyProtection="1">
      <alignment horizontal="center" vertical="center"/>
      <protection/>
    </xf>
    <xf numFmtId="9" fontId="24" fillId="49" borderId="12" xfId="0" applyNumberFormat="1" applyFont="1" applyFill="1" applyBorder="1" applyAlignment="1" applyProtection="1">
      <alignment horizontal="center" vertical="center" wrapText="1"/>
      <protection/>
    </xf>
    <xf numFmtId="0" fontId="24" fillId="52" borderId="12" xfId="0" applyFont="1" applyFill="1" applyBorder="1" applyAlignment="1" applyProtection="1">
      <alignment horizontal="center" vertical="center" wrapText="1"/>
      <protection/>
    </xf>
    <xf numFmtId="0" fontId="24" fillId="52" borderId="12" xfId="0" applyFont="1" applyFill="1" applyBorder="1" applyAlignment="1" applyProtection="1">
      <alignment horizontal="center" vertical="center"/>
      <protection/>
    </xf>
    <xf numFmtId="1" fontId="24" fillId="49" borderId="12" xfId="0" applyNumberFormat="1" applyFont="1" applyFill="1" applyBorder="1" applyAlignment="1" applyProtection="1">
      <alignment horizontal="center" vertical="center" wrapText="1"/>
      <protection/>
    </xf>
    <xf numFmtId="0" fontId="24" fillId="53" borderId="12" xfId="0" applyFont="1" applyFill="1" applyBorder="1" applyAlignment="1">
      <alignment horizontal="center" vertical="center" wrapText="1"/>
    </xf>
    <xf numFmtId="0" fontId="24" fillId="53" borderId="12" xfId="0" applyNumberFormat="1" applyFont="1" applyFill="1" applyBorder="1" applyAlignment="1">
      <alignment horizontal="center" vertical="center" wrapText="1"/>
    </xf>
    <xf numFmtId="14" fontId="24" fillId="53" borderId="12" xfId="0" applyNumberFormat="1" applyFont="1" applyFill="1" applyBorder="1" applyAlignment="1">
      <alignment horizontal="center" vertical="center" wrapText="1"/>
    </xf>
    <xf numFmtId="0" fontId="24" fillId="53" borderId="12" xfId="0" applyFont="1" applyFill="1" applyBorder="1" applyAlignment="1" applyProtection="1">
      <alignment horizontal="center" vertical="center"/>
      <protection/>
    </xf>
    <xf numFmtId="0" fontId="24" fillId="53" borderId="12" xfId="0" applyFont="1" applyFill="1" applyBorder="1" applyAlignment="1" applyProtection="1">
      <alignment horizontal="center" vertical="center" wrapText="1"/>
      <protection/>
    </xf>
    <xf numFmtId="14" fontId="24" fillId="53" borderId="12" xfId="0" applyNumberFormat="1" applyFont="1" applyFill="1" applyBorder="1" applyAlignment="1" applyProtection="1">
      <alignment horizontal="center" vertical="center" wrapText="1"/>
      <protection/>
    </xf>
    <xf numFmtId="9" fontId="24" fillId="53" borderId="12" xfId="0" applyNumberFormat="1" applyFont="1" applyFill="1" applyBorder="1" applyAlignment="1" applyProtection="1">
      <alignment horizontal="center" vertical="center" wrapText="1"/>
      <protection/>
    </xf>
    <xf numFmtId="49" fontId="24" fillId="54" borderId="12" xfId="0" applyNumberFormat="1" applyFont="1" applyFill="1" applyBorder="1" applyAlignment="1" applyProtection="1">
      <alignment horizontal="center" vertical="center" wrapText="1"/>
      <protection/>
    </xf>
    <xf numFmtId="0" fontId="24" fillId="54" borderId="12" xfId="0" applyFont="1" applyFill="1" applyBorder="1" applyAlignment="1" applyProtection="1">
      <alignment horizontal="center" vertical="center" wrapText="1"/>
      <protection/>
    </xf>
    <xf numFmtId="14" fontId="24" fillId="54" borderId="12" xfId="0" applyNumberFormat="1" applyFont="1" applyFill="1" applyBorder="1" applyAlignment="1" applyProtection="1">
      <alignment horizontal="center" vertical="center" wrapText="1"/>
      <protection/>
    </xf>
    <xf numFmtId="0" fontId="24" fillId="55" borderId="12" xfId="64" applyFont="1" applyFill="1" applyBorder="1" applyAlignment="1" applyProtection="1">
      <alignment horizontal="center" vertical="center" wrapText="1"/>
      <protection/>
    </xf>
    <xf numFmtId="0" fontId="24" fillId="56" borderId="12" xfId="64" applyFont="1" applyFill="1" applyBorder="1" applyAlignment="1" applyProtection="1">
      <alignment horizontal="center" vertical="center" wrapText="1"/>
      <protection/>
    </xf>
    <xf numFmtId="0" fontId="24" fillId="57" borderId="12" xfId="64" applyFont="1" applyFill="1" applyBorder="1" applyAlignment="1" applyProtection="1">
      <alignment horizontal="center" vertical="center" wrapText="1"/>
      <protection/>
    </xf>
    <xf numFmtId="14" fontId="24" fillId="58" borderId="12" xfId="0" applyNumberFormat="1" applyFont="1" applyFill="1" applyBorder="1" applyAlignment="1" applyProtection="1">
      <alignment horizontal="center" vertical="center" wrapText="1"/>
      <protection/>
    </xf>
    <xf numFmtId="14" fontId="24" fillId="55" borderId="12" xfId="0" applyNumberFormat="1" applyFont="1" applyFill="1" applyBorder="1" applyAlignment="1" applyProtection="1">
      <alignment horizontal="center" vertical="center" wrapText="1"/>
      <protection/>
    </xf>
    <xf numFmtId="14" fontId="24" fillId="54" borderId="12" xfId="0" applyNumberFormat="1" applyFont="1" applyFill="1" applyBorder="1" applyAlignment="1" applyProtection="1">
      <alignment horizontal="center" vertical="center"/>
      <protection/>
    </xf>
    <xf numFmtId="0" fontId="24" fillId="59" borderId="12" xfId="0" applyFont="1" applyFill="1" applyBorder="1" applyAlignment="1" applyProtection="1">
      <alignment horizontal="center" vertical="center" wrapText="1"/>
      <protection/>
    </xf>
    <xf numFmtId="49" fontId="24" fillId="59" borderId="12" xfId="0" applyNumberFormat="1" applyFont="1" applyFill="1" applyBorder="1" applyAlignment="1" applyProtection="1">
      <alignment horizontal="center" vertical="center" wrapText="1"/>
      <protection/>
    </xf>
    <xf numFmtId="14" fontId="24" fillId="59" borderId="12" xfId="0" applyNumberFormat="1" applyFont="1" applyFill="1" applyBorder="1" applyAlignment="1" applyProtection="1">
      <alignment horizontal="center" vertical="center" wrapText="1"/>
      <protection/>
    </xf>
    <xf numFmtId="0" fontId="24" fillId="57" borderId="12" xfId="0" applyFont="1" applyFill="1" applyBorder="1" applyAlignment="1" applyProtection="1">
      <alignment horizontal="center" vertical="center" wrapText="1"/>
      <protection/>
    </xf>
    <xf numFmtId="49" fontId="24" fillId="57" borderId="12" xfId="0" applyNumberFormat="1" applyFont="1" applyFill="1" applyBorder="1" applyAlignment="1" applyProtection="1">
      <alignment horizontal="center" vertical="center" wrapText="1"/>
      <protection/>
    </xf>
    <xf numFmtId="14" fontId="24" fillId="57" borderId="12" xfId="0" applyNumberFormat="1" applyFont="1" applyFill="1" applyBorder="1" applyAlignment="1" applyProtection="1">
      <alignment horizontal="center" vertical="center" wrapText="1"/>
      <protection/>
    </xf>
    <xf numFmtId="0" fontId="24" fillId="54" borderId="12" xfId="0" applyNumberFormat="1" applyFont="1" applyFill="1" applyBorder="1" applyAlignment="1" applyProtection="1">
      <alignment horizontal="center" vertical="center" wrapText="1"/>
      <protection/>
    </xf>
    <xf numFmtId="14" fontId="24" fillId="57" borderId="12" xfId="71" applyNumberFormat="1" applyFont="1" applyFill="1" applyBorder="1" applyAlignment="1" applyProtection="1">
      <alignment horizontal="center" vertical="center" wrapText="1"/>
      <protection/>
    </xf>
    <xf numFmtId="0" fontId="24" fillId="55" borderId="12" xfId="0" applyFont="1" applyFill="1" applyBorder="1" applyAlignment="1" applyProtection="1">
      <alignment horizontal="center" vertical="center" wrapText="1"/>
      <protection/>
    </xf>
    <xf numFmtId="0" fontId="24" fillId="60" borderId="12" xfId="0" applyFont="1" applyFill="1" applyBorder="1" applyAlignment="1" applyProtection="1">
      <alignment horizontal="center" vertical="center" wrapText="1"/>
      <protection/>
    </xf>
    <xf numFmtId="14" fontId="24" fillId="61" borderId="12" xfId="0" applyNumberFormat="1" applyFont="1" applyFill="1" applyBorder="1" applyAlignment="1" applyProtection="1">
      <alignment horizontal="center" vertical="center" wrapText="1"/>
      <protection/>
    </xf>
    <xf numFmtId="0" fontId="24" fillId="57" borderId="12" xfId="0" applyFont="1" applyFill="1" applyBorder="1" applyAlignment="1">
      <alignment horizontal="center" vertical="center"/>
    </xf>
    <xf numFmtId="0" fontId="24" fillId="57" borderId="12" xfId="0" applyNumberFormat="1" applyFont="1" applyFill="1" applyBorder="1" applyAlignment="1" applyProtection="1">
      <alignment horizontal="center" vertical="center" wrapText="1"/>
      <protection/>
    </xf>
    <xf numFmtId="9" fontId="24" fillId="57" borderId="12" xfId="0" applyNumberFormat="1" applyFont="1" applyFill="1" applyBorder="1" applyAlignment="1" applyProtection="1">
      <alignment horizontal="center" vertical="center" wrapText="1"/>
      <protection/>
    </xf>
    <xf numFmtId="0" fontId="24" fillId="62" borderId="12" xfId="0" applyFont="1" applyFill="1" applyBorder="1" applyAlignment="1" applyProtection="1">
      <alignment horizontal="center" vertical="center" wrapText="1"/>
      <protection/>
    </xf>
    <xf numFmtId="0" fontId="24" fillId="62" borderId="12" xfId="55" applyNumberFormat="1" applyFont="1" applyFill="1" applyBorder="1" applyAlignment="1" applyProtection="1">
      <alignment horizontal="center" vertical="center" wrapText="1"/>
      <protection/>
    </xf>
    <xf numFmtId="14" fontId="24" fillId="62" borderId="12" xfId="55" applyNumberFormat="1" applyFont="1" applyFill="1" applyBorder="1" applyAlignment="1" applyProtection="1">
      <alignment horizontal="center" vertical="center" wrapText="1"/>
      <protection/>
    </xf>
    <xf numFmtId="0" fontId="24" fillId="63" borderId="12" xfId="27" applyNumberFormat="1" applyFont="1" applyFill="1" applyBorder="1" applyAlignment="1" applyProtection="1">
      <alignment horizontal="center" vertical="center" wrapText="1"/>
      <protection/>
    </xf>
    <xf numFmtId="0" fontId="24" fillId="64" borderId="12" xfId="55" applyNumberFormat="1" applyFont="1" applyFill="1" applyBorder="1" applyAlignment="1" applyProtection="1">
      <alignment horizontal="center" vertical="center" wrapText="1"/>
      <protection/>
    </xf>
    <xf numFmtId="1" fontId="24" fillId="55" borderId="12" xfId="0" applyNumberFormat="1" applyFont="1" applyFill="1" applyBorder="1" applyAlignment="1" applyProtection="1">
      <alignment horizontal="center" vertical="center" wrapText="1"/>
      <protection/>
    </xf>
    <xf numFmtId="0" fontId="24" fillId="64" borderId="12" xfId="42" applyNumberFormat="1" applyFont="1" applyFill="1" applyBorder="1" applyAlignment="1" applyProtection="1">
      <alignment horizontal="center" vertical="center" wrapText="1"/>
      <protection/>
    </xf>
    <xf numFmtId="0" fontId="24" fillId="65" borderId="12" xfId="0" applyNumberFormat="1" applyFont="1" applyFill="1" applyBorder="1" applyAlignment="1" applyProtection="1">
      <alignment horizontal="center" vertical="center" wrapText="1"/>
      <protection/>
    </xf>
    <xf numFmtId="0" fontId="24" fillId="66" borderId="12" xfId="0" applyFont="1" applyFill="1" applyBorder="1" applyAlignment="1" applyProtection="1">
      <alignment horizontal="center" vertical="center" wrapText="1"/>
      <protection/>
    </xf>
    <xf numFmtId="14" fontId="24" fillId="66" borderId="12" xfId="0" applyNumberFormat="1" applyFont="1" applyFill="1" applyBorder="1" applyAlignment="1" applyProtection="1">
      <alignment horizontal="center" vertical="center" wrapText="1"/>
      <protection/>
    </xf>
    <xf numFmtId="14" fontId="24" fillId="67" borderId="12" xfId="0" applyNumberFormat="1" applyFont="1" applyFill="1" applyBorder="1" applyAlignment="1" applyProtection="1">
      <alignment horizontal="center" vertical="center" wrapText="1"/>
      <protection/>
    </xf>
    <xf numFmtId="1" fontId="24" fillId="65" borderId="12" xfId="0" applyNumberFormat="1" applyFont="1" applyFill="1" applyBorder="1" applyAlignment="1" applyProtection="1">
      <alignment horizontal="center" vertical="center" wrapText="1"/>
      <protection/>
    </xf>
    <xf numFmtId="0" fontId="24" fillId="68" borderId="12" xfId="0" applyFont="1" applyFill="1" applyBorder="1" applyAlignment="1" applyProtection="1">
      <alignment horizontal="center" vertical="center" wrapText="1"/>
      <protection/>
    </xf>
    <xf numFmtId="9" fontId="24" fillId="66" borderId="12" xfId="0" applyNumberFormat="1" applyFont="1" applyFill="1" applyBorder="1" applyAlignment="1" applyProtection="1">
      <alignment horizontal="center" vertical="center" wrapText="1"/>
      <protection/>
    </xf>
    <xf numFmtId="0" fontId="24" fillId="69" borderId="12" xfId="0" applyFont="1" applyFill="1" applyBorder="1" applyAlignment="1" applyProtection="1">
      <alignment horizontal="center" vertical="center" wrapText="1"/>
      <protection/>
    </xf>
    <xf numFmtId="0" fontId="24" fillId="67" borderId="12" xfId="0" applyFont="1" applyFill="1" applyBorder="1" applyAlignment="1" applyProtection="1">
      <alignment horizontal="center" vertical="center" wrapText="1"/>
      <protection locked="0"/>
    </xf>
    <xf numFmtId="0" fontId="24" fillId="70" borderId="12" xfId="0" applyFont="1" applyFill="1" applyBorder="1" applyAlignment="1" applyProtection="1">
      <alignment horizontal="center" vertical="center" wrapText="1"/>
      <protection/>
    </xf>
    <xf numFmtId="14" fontId="24" fillId="69" borderId="12" xfId="0" applyNumberFormat="1" applyFont="1" applyFill="1" applyBorder="1" applyAlignment="1" applyProtection="1">
      <alignment horizontal="center" vertical="center" wrapText="1"/>
      <protection/>
    </xf>
    <xf numFmtId="9" fontId="24" fillId="70" borderId="12" xfId="0" applyNumberFormat="1" applyFont="1" applyFill="1" applyBorder="1" applyAlignment="1" applyProtection="1">
      <alignment horizontal="center" vertical="center" wrapText="1"/>
      <protection/>
    </xf>
    <xf numFmtId="0" fontId="24" fillId="71" borderId="12" xfId="0" applyFont="1" applyFill="1" applyBorder="1" applyAlignment="1" applyProtection="1">
      <alignment horizontal="center" vertical="center" wrapText="1"/>
      <protection/>
    </xf>
    <xf numFmtId="14" fontId="24" fillId="70" borderId="12" xfId="0" applyNumberFormat="1" applyFont="1" applyFill="1" applyBorder="1" applyAlignment="1" applyProtection="1">
      <alignment horizontal="center" vertical="center" wrapText="1"/>
      <protection/>
    </xf>
    <xf numFmtId="14" fontId="24" fillId="70" borderId="12" xfId="0" applyNumberFormat="1" applyFont="1" applyFill="1" applyBorder="1" applyAlignment="1" applyProtection="1">
      <alignment horizontal="center" vertical="center"/>
      <protection/>
    </xf>
    <xf numFmtId="14" fontId="24" fillId="66" borderId="12" xfId="0" applyNumberFormat="1" applyFont="1" applyFill="1" applyBorder="1" applyAlignment="1">
      <alignment horizontal="center" vertical="center"/>
    </xf>
    <xf numFmtId="0" fontId="24" fillId="66" borderId="12" xfId="0" applyFont="1" applyFill="1" applyBorder="1" applyAlignment="1">
      <alignment horizontal="center" vertical="center" wrapText="1"/>
    </xf>
    <xf numFmtId="0" fontId="24" fillId="72" borderId="12" xfId="0" applyFont="1" applyFill="1" applyBorder="1" applyAlignment="1" applyProtection="1">
      <alignment horizontal="center" vertical="center"/>
      <protection/>
    </xf>
    <xf numFmtId="0" fontId="24" fillId="73" borderId="12" xfId="0" applyFont="1" applyFill="1" applyBorder="1" applyAlignment="1" applyProtection="1">
      <alignment horizontal="center" vertical="center" wrapText="1"/>
      <protection/>
    </xf>
    <xf numFmtId="0" fontId="24" fillId="72" borderId="12" xfId="0" applyNumberFormat="1" applyFont="1" applyFill="1" applyBorder="1" applyAlignment="1" applyProtection="1">
      <alignment horizontal="center" vertical="center" wrapText="1"/>
      <protection/>
    </xf>
    <xf numFmtId="0" fontId="24" fillId="74" borderId="12" xfId="55" applyNumberFormat="1" applyFont="1" applyFill="1" applyBorder="1" applyAlignment="1" applyProtection="1">
      <alignment horizontal="center" vertical="center" wrapText="1"/>
      <protection/>
    </xf>
    <xf numFmtId="14" fontId="24" fillId="74" borderId="12" xfId="55" applyNumberFormat="1" applyFont="1" applyFill="1" applyBorder="1" applyAlignment="1" applyProtection="1">
      <alignment horizontal="center" vertical="center" wrapText="1"/>
      <protection/>
    </xf>
    <xf numFmtId="0" fontId="24" fillId="75" borderId="12" xfId="0" applyNumberFormat="1" applyFont="1" applyFill="1" applyBorder="1" applyAlignment="1" applyProtection="1">
      <alignment horizontal="center" vertical="center" wrapText="1"/>
      <protection/>
    </xf>
    <xf numFmtId="9" fontId="24" fillId="72" borderId="12" xfId="0" applyNumberFormat="1" applyFont="1" applyFill="1" applyBorder="1" applyAlignment="1" applyProtection="1">
      <alignment horizontal="center" vertical="center" wrapText="1"/>
      <protection/>
    </xf>
    <xf numFmtId="14" fontId="24" fillId="72" borderId="12" xfId="0" applyNumberFormat="1" applyFont="1" applyFill="1" applyBorder="1" applyAlignment="1" applyProtection="1">
      <alignment horizontal="center" vertical="center"/>
      <protection/>
    </xf>
    <xf numFmtId="0" fontId="24" fillId="76" borderId="12" xfId="0" applyFont="1" applyFill="1" applyBorder="1" applyAlignment="1" applyProtection="1">
      <alignment horizontal="center" vertical="center" wrapText="1"/>
      <protection/>
    </xf>
    <xf numFmtId="14" fontId="24" fillId="77" borderId="12" xfId="72" applyNumberFormat="1" applyFont="1" applyFill="1" applyBorder="1" applyAlignment="1" applyProtection="1">
      <alignment horizontal="center" vertical="center" wrapText="1"/>
      <protection/>
    </xf>
    <xf numFmtId="14" fontId="24" fillId="78" borderId="12" xfId="64" applyNumberFormat="1" applyFont="1" applyFill="1" applyBorder="1" applyAlignment="1" applyProtection="1">
      <alignment horizontal="center" vertical="center" wrapText="1"/>
      <protection/>
    </xf>
    <xf numFmtId="0" fontId="24" fillId="79" borderId="12" xfId="0" applyFont="1" applyFill="1" applyBorder="1" applyAlignment="1" applyProtection="1">
      <alignment horizontal="center" vertical="center" wrapText="1"/>
      <protection/>
    </xf>
    <xf numFmtId="0" fontId="24" fillId="79" borderId="12" xfId="0" applyFont="1" applyFill="1" applyBorder="1" applyAlignment="1" applyProtection="1">
      <alignment horizontal="center" vertical="center" wrapText="1"/>
      <protection locked="0"/>
    </xf>
    <xf numFmtId="14" fontId="24" fillId="79" borderId="12" xfId="0" applyNumberFormat="1" applyFont="1" applyFill="1" applyBorder="1" applyAlignment="1" applyProtection="1">
      <alignment horizontal="center" vertical="center" wrapText="1"/>
      <protection/>
    </xf>
    <xf numFmtId="0" fontId="24" fillId="80" borderId="12" xfId="0" applyFont="1" applyFill="1" applyBorder="1" applyAlignment="1" applyProtection="1">
      <alignment horizontal="center" vertical="center"/>
      <protection/>
    </xf>
    <xf numFmtId="0" fontId="24" fillId="80" borderId="12" xfId="0" applyFont="1" applyFill="1" applyBorder="1" applyAlignment="1" applyProtection="1">
      <alignment horizontal="center" vertical="center" wrapText="1"/>
      <protection/>
    </xf>
    <xf numFmtId="14" fontId="24" fillId="80" borderId="12" xfId="0" applyNumberFormat="1" applyFont="1" applyFill="1" applyBorder="1" applyAlignment="1" applyProtection="1">
      <alignment horizontal="center" vertical="center" wrapText="1"/>
      <protection/>
    </xf>
    <xf numFmtId="14" fontId="24" fillId="78" borderId="12" xfId="0" applyNumberFormat="1" applyFont="1" applyFill="1" applyBorder="1" applyAlignment="1" applyProtection="1">
      <alignment horizontal="center" vertical="center" wrapText="1"/>
      <protection/>
    </xf>
    <xf numFmtId="0" fontId="24" fillId="81" borderId="12" xfId="27" applyNumberFormat="1" applyFont="1" applyFill="1" applyBorder="1" applyAlignment="1" applyProtection="1">
      <alignment horizontal="center" vertical="center" wrapText="1"/>
      <protection/>
    </xf>
    <xf numFmtId="0" fontId="24" fillId="82" borderId="12" xfId="55" applyNumberFormat="1" applyFont="1" applyFill="1" applyBorder="1" applyAlignment="1" applyProtection="1">
      <alignment horizontal="center" vertical="center" wrapText="1"/>
      <protection/>
    </xf>
    <xf numFmtId="1" fontId="24" fillId="82" borderId="12" xfId="55" applyNumberFormat="1" applyFont="1" applyFill="1" applyBorder="1" applyAlignment="1" applyProtection="1">
      <alignment horizontal="center" vertical="center" wrapText="1"/>
      <protection/>
    </xf>
    <xf numFmtId="0" fontId="24" fillId="82" borderId="12" xfId="42" applyNumberFormat="1" applyFont="1" applyFill="1" applyBorder="1" applyAlignment="1" applyProtection="1">
      <alignment horizontal="center" vertical="center" wrapText="1"/>
      <protection/>
    </xf>
    <xf numFmtId="14" fontId="24" fillId="82" borderId="12" xfId="42" applyNumberFormat="1" applyFont="1" applyFill="1" applyBorder="1" applyAlignment="1" applyProtection="1">
      <alignment horizontal="center" vertical="center" wrapText="1"/>
      <protection/>
    </xf>
    <xf numFmtId="0" fontId="24" fillId="80" borderId="12" xfId="0" applyNumberFormat="1" applyFont="1" applyFill="1" applyBorder="1" applyAlignment="1" applyProtection="1">
      <alignment horizontal="center" vertical="center" wrapText="1"/>
      <protection/>
    </xf>
    <xf numFmtId="9" fontId="24" fillId="82" borderId="12" xfId="55" applyNumberFormat="1" applyFont="1" applyFill="1" applyBorder="1" applyAlignment="1" applyProtection="1">
      <alignment horizontal="center" vertical="center" wrapText="1"/>
      <protection/>
    </xf>
    <xf numFmtId="0" fontId="24" fillId="83" borderId="12" xfId="0" applyFont="1" applyFill="1" applyBorder="1" applyAlignment="1" applyProtection="1">
      <alignment horizontal="center" vertical="center" wrapText="1"/>
      <protection/>
    </xf>
    <xf numFmtId="0" fontId="24" fillId="83" borderId="12" xfId="0" applyNumberFormat="1" applyFont="1" applyFill="1" applyBorder="1" applyAlignment="1" applyProtection="1">
      <alignment horizontal="center" vertical="center" wrapText="1"/>
      <protection/>
    </xf>
    <xf numFmtId="14" fontId="24" fillId="83" borderId="12" xfId="0" applyNumberFormat="1" applyFont="1" applyFill="1" applyBorder="1" applyAlignment="1" applyProtection="1">
      <alignment horizontal="center" vertical="center" wrapText="1"/>
      <protection/>
    </xf>
    <xf numFmtId="1" fontId="24" fillId="83" borderId="12" xfId="0" applyNumberFormat="1" applyFont="1" applyFill="1" applyBorder="1" applyAlignment="1" applyProtection="1">
      <alignment horizontal="center" vertical="center" wrapText="1"/>
      <protection/>
    </xf>
    <xf numFmtId="0" fontId="24" fillId="84" borderId="12" xfId="0" applyFont="1" applyFill="1" applyBorder="1" applyAlignment="1" applyProtection="1">
      <alignment horizontal="center" vertical="center" wrapText="1"/>
      <protection/>
    </xf>
    <xf numFmtId="0" fontId="24" fillId="85" borderId="12" xfId="0" applyFont="1" applyFill="1" applyBorder="1" applyAlignment="1" applyProtection="1">
      <alignment horizontal="center" vertical="center" wrapText="1"/>
      <protection/>
    </xf>
    <xf numFmtId="0" fontId="24" fillId="86" borderId="12" xfId="0" applyFont="1" applyFill="1" applyBorder="1" applyAlignment="1" applyProtection="1">
      <alignment horizontal="center" vertical="center" wrapText="1"/>
      <protection/>
    </xf>
    <xf numFmtId="14" fontId="24" fillId="85" borderId="12" xfId="0" applyNumberFormat="1" applyFont="1" applyFill="1" applyBorder="1" applyAlignment="1" applyProtection="1">
      <alignment horizontal="center" vertical="center" wrapText="1"/>
      <protection/>
    </xf>
    <xf numFmtId="0" fontId="24" fillId="85" borderId="12" xfId="0" applyNumberFormat="1" applyFont="1" applyFill="1" applyBorder="1" applyAlignment="1" applyProtection="1">
      <alignment horizontal="center" vertical="center" wrapText="1"/>
      <protection/>
    </xf>
    <xf numFmtId="0" fontId="24" fillId="87" borderId="12" xfId="0" applyFont="1" applyFill="1" applyBorder="1" applyAlignment="1" applyProtection="1">
      <alignment horizontal="center" vertical="center" wrapText="1"/>
      <protection/>
    </xf>
    <xf numFmtId="0" fontId="24" fillId="88" borderId="12" xfId="0" applyFont="1" applyFill="1" applyBorder="1" applyAlignment="1" applyProtection="1">
      <alignment horizontal="center" vertical="center" wrapText="1"/>
      <protection/>
    </xf>
    <xf numFmtId="14" fontId="24" fillId="88" borderId="12" xfId="0" applyNumberFormat="1" applyFont="1" applyFill="1" applyBorder="1" applyAlignment="1" applyProtection="1">
      <alignment horizontal="center" vertical="center" wrapText="1"/>
      <protection/>
    </xf>
    <xf numFmtId="0" fontId="24" fillId="89" borderId="12" xfId="27" applyNumberFormat="1" applyFont="1" applyFill="1" applyBorder="1" applyAlignment="1" applyProtection="1">
      <alignment horizontal="center" vertical="center" wrapText="1"/>
      <protection/>
    </xf>
    <xf numFmtId="14" fontId="24" fillId="90" borderId="12" xfId="42" applyNumberFormat="1" applyFont="1" applyFill="1" applyBorder="1" applyAlignment="1" applyProtection="1">
      <alignment horizontal="center" vertical="center" wrapText="1"/>
      <protection/>
    </xf>
    <xf numFmtId="0" fontId="24" fillId="91" borderId="12" xfId="0" applyFont="1" applyFill="1" applyBorder="1" applyAlignment="1" applyProtection="1">
      <alignment horizontal="center" vertical="center" wrapText="1"/>
      <protection/>
    </xf>
    <xf numFmtId="0" fontId="24" fillId="88" borderId="12" xfId="0" applyNumberFormat="1" applyFont="1" applyFill="1" applyBorder="1" applyAlignment="1" applyProtection="1">
      <alignment horizontal="center" vertical="center" wrapText="1"/>
      <protection/>
    </xf>
    <xf numFmtId="1" fontId="24" fillId="89" borderId="12" xfId="27" applyNumberFormat="1" applyFont="1" applyFill="1" applyBorder="1" applyAlignment="1" applyProtection="1">
      <alignment horizontal="center" vertical="center" wrapText="1"/>
      <protection/>
    </xf>
    <xf numFmtId="9" fontId="24" fillId="89" borderId="12" xfId="27" applyNumberFormat="1" applyFont="1" applyFill="1" applyBorder="1" applyAlignment="1" applyProtection="1">
      <alignment horizontal="center" vertical="center" wrapText="1"/>
      <protection/>
    </xf>
    <xf numFmtId="0" fontId="24" fillId="92" borderId="12" xfId="0" applyFont="1" applyFill="1" applyBorder="1" applyAlignment="1" applyProtection="1">
      <alignment horizontal="center" vertical="center" wrapText="1"/>
      <protection locked="0"/>
    </xf>
    <xf numFmtId="9" fontId="24" fillId="92" borderId="12" xfId="0" applyNumberFormat="1" applyFont="1" applyFill="1" applyBorder="1" applyAlignment="1" applyProtection="1">
      <alignment horizontal="center" vertical="center" wrapText="1"/>
      <protection locked="0"/>
    </xf>
    <xf numFmtId="14" fontId="24" fillId="92" borderId="12" xfId="0" applyNumberFormat="1" applyFont="1" applyFill="1" applyBorder="1" applyAlignment="1" applyProtection="1">
      <alignment horizontal="center" vertical="center"/>
      <protection locked="0"/>
    </xf>
    <xf numFmtId="0" fontId="24" fillId="92" borderId="12" xfId="0" applyFont="1" applyFill="1" applyBorder="1" applyAlignment="1" applyProtection="1">
      <alignment horizontal="center" vertical="center"/>
      <protection locked="0"/>
    </xf>
    <xf numFmtId="0" fontId="24" fillId="93" borderId="12" xfId="55" applyNumberFormat="1" applyFont="1" applyFill="1" applyBorder="1" applyAlignment="1" applyProtection="1">
      <alignment horizontal="center" vertical="center" wrapText="1"/>
      <protection/>
    </xf>
    <xf numFmtId="0" fontId="24" fillId="94" borderId="12" xfId="0" applyFont="1" applyFill="1" applyBorder="1" applyAlignment="1" applyProtection="1">
      <alignment horizontal="center" vertical="center" wrapText="1"/>
      <protection/>
    </xf>
    <xf numFmtId="0" fontId="24" fillId="93" borderId="12" xfId="42" applyNumberFormat="1" applyFont="1" applyFill="1" applyBorder="1" applyAlignment="1" applyProtection="1">
      <alignment horizontal="center" vertical="center" wrapText="1"/>
      <protection/>
    </xf>
    <xf numFmtId="14" fontId="24" fillId="93" borderId="12" xfId="42" applyNumberFormat="1" applyFont="1" applyFill="1" applyBorder="1" applyAlignment="1" applyProtection="1">
      <alignment horizontal="center" vertical="center" wrapText="1"/>
      <protection/>
    </xf>
    <xf numFmtId="0" fontId="24" fillId="74" borderId="12" xfId="0" applyFont="1" applyFill="1" applyBorder="1" applyAlignment="1" applyProtection="1">
      <alignment horizontal="center" vertical="center" wrapText="1"/>
      <protection/>
    </xf>
    <xf numFmtId="0" fontId="24" fillId="75" borderId="12" xfId="0" applyFont="1" applyFill="1" applyBorder="1" applyAlignment="1" applyProtection="1">
      <alignment horizontal="center" vertical="center" wrapText="1"/>
      <protection/>
    </xf>
    <xf numFmtId="9" fontId="24" fillId="94" borderId="12" xfId="0" applyNumberFormat="1" applyFont="1" applyFill="1" applyBorder="1" applyAlignment="1" applyProtection="1">
      <alignment horizontal="center" vertical="center" wrapText="1"/>
      <protection/>
    </xf>
    <xf numFmtId="0" fontId="24" fillId="95" borderId="12" xfId="0" applyFont="1" applyFill="1" applyBorder="1" applyAlignment="1" applyProtection="1">
      <alignment horizontal="center" vertical="center" wrapText="1"/>
      <protection/>
    </xf>
    <xf numFmtId="0" fontId="24" fillId="96" borderId="12" xfId="0" applyFont="1" applyFill="1" applyBorder="1" applyAlignment="1" applyProtection="1">
      <alignment horizontal="center" vertical="center" wrapText="1"/>
      <protection/>
    </xf>
    <xf numFmtId="0" fontId="24" fillId="96" borderId="12" xfId="0" applyNumberFormat="1" applyFont="1" applyFill="1" applyBorder="1" applyAlignment="1" applyProtection="1">
      <alignment horizontal="center" vertical="center" wrapText="1"/>
      <protection/>
    </xf>
    <xf numFmtId="0" fontId="24" fillId="95" borderId="12" xfId="55" applyNumberFormat="1" applyFont="1" applyFill="1" applyBorder="1" applyAlignment="1" applyProtection="1">
      <alignment horizontal="center" vertical="center" wrapText="1"/>
      <protection/>
    </xf>
    <xf numFmtId="14" fontId="24" fillId="97" borderId="12" xfId="55" applyNumberFormat="1" applyFont="1" applyFill="1" applyBorder="1" applyAlignment="1" applyProtection="1">
      <alignment horizontal="center" vertical="center" wrapText="1"/>
      <protection locked="0"/>
    </xf>
    <xf numFmtId="0" fontId="24" fillId="98" borderId="12" xfId="55" applyNumberFormat="1" applyFont="1" applyFill="1" applyBorder="1" applyAlignment="1" applyProtection="1">
      <alignment horizontal="center" vertical="center" wrapText="1"/>
      <protection/>
    </xf>
    <xf numFmtId="0" fontId="24" fillId="99" borderId="12" xfId="0" applyFont="1" applyFill="1" applyBorder="1" applyAlignment="1" applyProtection="1">
      <alignment horizontal="center" vertical="center" wrapText="1"/>
      <protection/>
    </xf>
    <xf numFmtId="0" fontId="24" fillId="100" borderId="12" xfId="0" applyFont="1" applyFill="1" applyBorder="1" applyAlignment="1" applyProtection="1">
      <alignment horizontal="center" vertical="center" wrapText="1"/>
      <protection/>
    </xf>
    <xf numFmtId="0" fontId="24" fillId="101" borderId="12" xfId="0" applyFont="1" applyFill="1" applyBorder="1" applyAlignment="1" applyProtection="1">
      <alignment horizontal="center" vertical="center" wrapText="1"/>
      <protection/>
    </xf>
    <xf numFmtId="14" fontId="24" fillId="99" borderId="12" xfId="0" applyNumberFormat="1" applyFont="1" applyFill="1" applyBorder="1" applyAlignment="1" applyProtection="1">
      <alignment horizontal="center" vertical="center" wrapText="1"/>
      <protection/>
    </xf>
    <xf numFmtId="14" fontId="24" fillId="95" borderId="12" xfId="55" applyNumberFormat="1" applyFont="1" applyFill="1" applyBorder="1" applyAlignment="1" applyProtection="1">
      <alignment horizontal="center" vertical="center" wrapText="1"/>
      <protection/>
    </xf>
    <xf numFmtId="9" fontId="24" fillId="99" borderId="12" xfId="0" applyNumberFormat="1" applyFont="1" applyFill="1" applyBorder="1" applyAlignment="1" applyProtection="1">
      <alignment horizontal="center" vertical="center" wrapText="1"/>
      <protection/>
    </xf>
    <xf numFmtId="0" fontId="24" fillId="99" borderId="12" xfId="0" applyNumberFormat="1" applyFont="1" applyFill="1" applyBorder="1" applyAlignment="1" applyProtection="1">
      <alignment horizontal="center" vertical="center" wrapText="1"/>
      <protection/>
    </xf>
    <xf numFmtId="9" fontId="24" fillId="71" borderId="12" xfId="0" applyNumberFormat="1" applyFont="1" applyFill="1" applyBorder="1" applyAlignment="1" applyProtection="1">
      <alignment horizontal="center" vertical="center" wrapText="1"/>
      <protection/>
    </xf>
    <xf numFmtId="14" fontId="24" fillId="68" borderId="12" xfId="0" applyNumberFormat="1" applyFont="1" applyFill="1" applyBorder="1" applyAlignment="1" applyProtection="1">
      <alignment horizontal="center" vertical="center" wrapText="1"/>
      <protection/>
    </xf>
    <xf numFmtId="0" fontId="24" fillId="57" borderId="12" xfId="84" applyNumberFormat="1" applyFont="1" applyFill="1" applyBorder="1" applyAlignment="1" applyProtection="1">
      <alignment horizontal="center" vertical="center" wrapText="1"/>
      <protection/>
    </xf>
    <xf numFmtId="14" fontId="25" fillId="30" borderId="12" xfId="0" applyNumberFormat="1" applyFont="1" applyFill="1" applyBorder="1" applyAlignment="1" applyProtection="1">
      <alignment horizontal="center" vertical="center" wrapText="1"/>
      <protection locked="0"/>
    </xf>
    <xf numFmtId="0" fontId="25" fillId="102" borderId="12" xfId="27" applyNumberFormat="1" applyFont="1" applyFill="1" applyBorder="1" applyAlignment="1" applyProtection="1">
      <alignment horizontal="center" vertical="center" wrapText="1"/>
      <protection locked="0"/>
    </xf>
    <xf numFmtId="0" fontId="25" fillId="43" borderId="12" xfId="27" applyNumberFormat="1" applyFont="1" applyFill="1" applyBorder="1" applyAlignment="1" applyProtection="1">
      <alignment horizontal="center" vertical="center" wrapText="1"/>
      <protection locked="0"/>
    </xf>
    <xf numFmtId="14" fontId="25" fillId="43" borderId="12" xfId="27" applyNumberFormat="1" applyFont="1" applyFill="1" applyBorder="1" applyAlignment="1" applyProtection="1">
      <alignment horizontal="center" vertical="center" wrapText="1"/>
      <protection locked="0"/>
    </xf>
    <xf numFmtId="9" fontId="25" fillId="49" borderId="12" xfId="57" applyNumberFormat="1" applyFont="1" applyFill="1" applyBorder="1" applyAlignment="1" applyProtection="1">
      <alignment horizontal="center" vertical="center" wrapText="1"/>
      <protection locked="0"/>
    </xf>
    <xf numFmtId="0" fontId="25" fillId="50" borderId="12" xfId="57" applyFont="1" applyFill="1" applyBorder="1" applyAlignment="1" applyProtection="1">
      <alignment horizontal="center" vertical="center" wrapText="1"/>
      <protection locked="0"/>
    </xf>
    <xf numFmtId="0" fontId="25" fillId="49" borderId="12" xfId="0" applyFont="1" applyFill="1" applyBorder="1" applyAlignment="1" applyProtection="1">
      <alignment horizontal="center" vertical="center" wrapText="1"/>
      <protection locked="0"/>
    </xf>
    <xf numFmtId="14" fontId="25" fillId="49" borderId="12" xfId="0" applyNumberFormat="1" applyFont="1" applyFill="1" applyBorder="1" applyAlignment="1" applyProtection="1">
      <alignment horizontal="center" vertical="center" wrapText="1"/>
      <protection locked="0"/>
    </xf>
    <xf numFmtId="0" fontId="25" fillId="50" borderId="12" xfId="0" applyFont="1" applyFill="1" applyBorder="1" applyAlignment="1" applyProtection="1">
      <alignment horizontal="center" vertical="center" wrapText="1"/>
      <protection locked="0"/>
    </xf>
    <xf numFmtId="0" fontId="25" fillId="49" borderId="12" xfId="57" applyFont="1" applyFill="1" applyBorder="1" applyAlignment="1" applyProtection="1">
      <alignment horizontal="center" vertical="center" wrapText="1"/>
      <protection locked="0"/>
    </xf>
    <xf numFmtId="14" fontId="25" fillId="50" borderId="12" xfId="57" applyNumberFormat="1" applyFont="1" applyFill="1" applyBorder="1" applyAlignment="1" applyProtection="1">
      <alignment horizontal="center" vertical="center" wrapText="1"/>
      <protection locked="0"/>
    </xf>
    <xf numFmtId="0" fontId="25" fillId="49" borderId="12" xfId="0" applyFont="1" applyFill="1" applyBorder="1" applyAlignment="1" applyProtection="1">
      <alignment horizontal="center" vertical="center" wrapText="1"/>
      <protection/>
    </xf>
    <xf numFmtId="14" fontId="25" fillId="50" borderId="12" xfId="0" applyNumberFormat="1" applyFont="1" applyFill="1" applyBorder="1" applyAlignment="1" applyProtection="1">
      <alignment horizontal="center" vertical="center" wrapText="1"/>
      <protection locked="0"/>
    </xf>
    <xf numFmtId="0" fontId="25" fillId="50" borderId="12" xfId="0"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14" fontId="25" fillId="53" borderId="12" xfId="0" applyNumberFormat="1" applyFont="1" applyFill="1" applyBorder="1" applyAlignment="1" applyProtection="1">
      <alignment horizontal="center" vertical="center" wrapText="1"/>
      <protection locked="0"/>
    </xf>
    <xf numFmtId="0" fontId="25" fillId="57" borderId="12" xfId="0" applyFont="1" applyFill="1" applyBorder="1" applyAlignment="1" applyProtection="1">
      <alignment horizontal="center" vertical="center" wrapText="1"/>
      <protection locked="0"/>
    </xf>
    <xf numFmtId="0" fontId="25" fillId="63" borderId="12" xfId="27" applyNumberFormat="1" applyFont="1" applyFill="1" applyBorder="1" applyAlignment="1" applyProtection="1">
      <alignment horizontal="center" vertical="center" wrapText="1"/>
      <protection locked="0"/>
    </xf>
    <xf numFmtId="14" fontId="25" fillId="57" borderId="12" xfId="0" applyNumberFormat="1" applyFont="1" applyFill="1" applyBorder="1" applyAlignment="1" applyProtection="1">
      <alignment horizontal="center" vertical="center" wrapText="1"/>
      <protection locked="0"/>
    </xf>
    <xf numFmtId="0" fontId="25" fillId="63" borderId="12" xfId="27" applyNumberFormat="1" applyFont="1" applyFill="1" applyBorder="1" applyAlignment="1" applyProtection="1">
      <alignment horizontal="center" vertical="center" wrapText="1"/>
      <protection/>
    </xf>
    <xf numFmtId="0" fontId="25" fillId="65" borderId="12" xfId="0" applyFont="1" applyFill="1" applyBorder="1" applyAlignment="1" applyProtection="1">
      <alignment horizontal="center" vertical="center" wrapText="1"/>
      <protection locked="0"/>
    </xf>
    <xf numFmtId="0" fontId="25" fillId="73" borderId="12" xfId="0" applyFont="1" applyFill="1" applyBorder="1" applyAlignment="1" applyProtection="1">
      <alignment horizontal="center" vertical="center" wrapText="1"/>
      <protection/>
    </xf>
    <xf numFmtId="0" fontId="25" fillId="74" borderId="12" xfId="55" applyNumberFormat="1" applyFont="1" applyFill="1" applyBorder="1" applyAlignment="1" applyProtection="1">
      <alignment horizontal="center" vertical="center" wrapText="1"/>
      <protection/>
    </xf>
    <xf numFmtId="14" fontId="25" fillId="74" borderId="12" xfId="55" applyNumberFormat="1" applyFont="1" applyFill="1" applyBorder="1" applyAlignment="1" applyProtection="1">
      <alignment horizontal="center" vertical="center" wrapText="1"/>
      <protection/>
    </xf>
    <xf numFmtId="0" fontId="25" fillId="72" borderId="12" xfId="57" applyFont="1" applyFill="1" applyBorder="1" applyAlignment="1" applyProtection="1">
      <alignment horizontal="center" vertical="center" wrapText="1"/>
      <protection locked="0"/>
    </xf>
    <xf numFmtId="0" fontId="25" fillId="75" borderId="12" xfId="57" applyFont="1" applyFill="1" applyBorder="1" applyAlignment="1" applyProtection="1">
      <alignment horizontal="center" vertical="center" wrapText="1"/>
      <protection locked="0"/>
    </xf>
    <xf numFmtId="0" fontId="25" fillId="77" borderId="12" xfId="0" applyFont="1" applyFill="1" applyBorder="1" applyAlignment="1" applyProtection="1">
      <alignment horizontal="center" vertical="center" wrapText="1"/>
      <protection locked="0"/>
    </xf>
    <xf numFmtId="14" fontId="25" fillId="77" borderId="12" xfId="0" applyNumberFormat="1" applyFont="1" applyFill="1" applyBorder="1" applyAlignment="1" applyProtection="1">
      <alignment horizontal="center" vertical="center" wrapText="1"/>
      <protection locked="0"/>
    </xf>
    <xf numFmtId="0" fontId="25" fillId="80" borderId="12" xfId="0" applyFont="1" applyFill="1" applyBorder="1" applyAlignment="1" applyProtection="1">
      <alignment horizontal="center" vertical="center" wrapText="1"/>
      <protection locked="0"/>
    </xf>
    <xf numFmtId="14" fontId="25" fillId="103" borderId="12" xfId="0" applyNumberFormat="1" applyFont="1" applyFill="1" applyBorder="1" applyAlignment="1" applyProtection="1">
      <alignment horizontal="center" vertical="center" wrapText="1"/>
      <protection locked="0"/>
    </xf>
    <xf numFmtId="0" fontId="25" fillId="85" borderId="12" xfId="0" applyFont="1" applyFill="1" applyBorder="1" applyAlignment="1" applyProtection="1">
      <alignment horizontal="center" vertical="center" wrapText="1"/>
      <protection locked="0"/>
    </xf>
    <xf numFmtId="14" fontId="25" fillId="86" borderId="12" xfId="0" applyNumberFormat="1" applyFont="1" applyFill="1" applyBorder="1" applyAlignment="1" applyProtection="1">
      <alignment horizontal="center" vertical="center" wrapText="1"/>
      <protection locked="0"/>
    </xf>
    <xf numFmtId="0" fontId="25" fillId="85" borderId="12" xfId="0" applyFont="1" applyFill="1" applyBorder="1" applyAlignment="1" applyProtection="1">
      <alignment horizontal="center" vertical="center" wrapText="1"/>
      <protection/>
    </xf>
    <xf numFmtId="0" fontId="25" fillId="86" borderId="12" xfId="0" applyFont="1" applyFill="1" applyBorder="1" applyAlignment="1" applyProtection="1">
      <alignment horizontal="center" vertical="center" wrapText="1"/>
      <protection locked="0"/>
    </xf>
    <xf numFmtId="0" fontId="25" fillId="92" borderId="12" xfId="0" applyFont="1" applyFill="1" applyBorder="1" applyAlignment="1" applyProtection="1">
      <alignment horizontal="center" vertical="center" wrapText="1"/>
      <protection locked="0"/>
    </xf>
    <xf numFmtId="0" fontId="25" fillId="94" borderId="12" xfId="0" applyFont="1" applyFill="1" applyBorder="1" applyAlignment="1" applyProtection="1">
      <alignment horizontal="center" vertical="center" wrapText="1"/>
      <protection locked="0"/>
    </xf>
    <xf numFmtId="14" fontId="25" fillId="94" borderId="12" xfId="0" applyNumberFormat="1" applyFont="1" applyFill="1" applyBorder="1" applyAlignment="1" applyProtection="1">
      <alignment horizontal="center" vertical="center" wrapText="1"/>
      <protection locked="0"/>
    </xf>
    <xf numFmtId="14" fontId="25" fillId="102" borderId="12" xfId="27" applyNumberFormat="1" applyFont="1" applyFill="1" applyBorder="1" applyAlignment="1" applyProtection="1">
      <alignment horizontal="center" vertical="center" wrapText="1"/>
      <protection locked="0"/>
    </xf>
    <xf numFmtId="9" fontId="25" fillId="66" borderId="12" xfId="0" applyNumberFormat="1" applyFont="1" applyFill="1" applyBorder="1" applyAlignment="1" applyProtection="1">
      <alignment horizontal="center" vertical="center" wrapText="1"/>
      <protection locked="0"/>
    </xf>
    <xf numFmtId="0" fontId="25" fillId="104" borderId="12" xfId="0" applyFont="1" applyFill="1" applyBorder="1" applyAlignment="1" applyProtection="1">
      <alignment horizontal="center" vertical="center" wrapText="1"/>
      <protection locked="0"/>
    </xf>
    <xf numFmtId="0" fontId="25" fillId="66" borderId="12" xfId="0" applyFont="1" applyFill="1" applyBorder="1" applyAlignment="1" applyProtection="1">
      <alignment horizontal="center" vertical="center" wrapText="1"/>
      <protection locked="0"/>
    </xf>
    <xf numFmtId="0" fontId="25" fillId="43" borderId="12" xfId="28" applyNumberFormat="1" applyFont="1" applyFill="1" applyBorder="1" applyAlignment="1" applyProtection="1">
      <alignment horizontal="center" vertical="center" wrapText="1"/>
      <protection locked="0"/>
    </xf>
    <xf numFmtId="0" fontId="25" fillId="30" borderId="12" xfId="0" applyFont="1" applyFill="1" applyBorder="1" applyAlignment="1" applyProtection="1">
      <alignment horizontal="center" vertical="center" wrapText="1"/>
      <protection locked="0"/>
    </xf>
    <xf numFmtId="0" fontId="25" fillId="52" borderId="12" xfId="0" applyFont="1" applyFill="1" applyBorder="1" applyAlignment="1" applyProtection="1">
      <alignment horizontal="center" vertical="center" wrapText="1"/>
      <protection/>
    </xf>
    <xf numFmtId="0" fontId="25" fillId="50" borderId="12" xfId="0" applyNumberFormat="1" applyFont="1" applyFill="1" applyBorder="1" applyAlignment="1" applyProtection="1">
      <alignment horizontal="center" vertical="center" wrapText="1"/>
      <protection/>
    </xf>
    <xf numFmtId="0" fontId="25" fillId="105" borderId="12" xfId="0" applyFont="1" applyFill="1" applyBorder="1" applyAlignment="1" applyProtection="1">
      <alignment horizontal="center" vertical="center" wrapText="1"/>
      <protection locked="0"/>
    </xf>
    <xf numFmtId="0" fontId="25" fillId="106" borderId="12" xfId="27"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xf>
    <xf numFmtId="14" fontId="25" fillId="75" borderId="12" xfId="0" applyNumberFormat="1" applyFont="1" applyFill="1" applyBorder="1" applyAlignment="1" applyProtection="1">
      <alignment horizontal="center" vertical="center" wrapText="1"/>
      <protection/>
    </xf>
    <xf numFmtId="0" fontId="25" fillId="47" borderId="12" xfId="0" applyFont="1" applyFill="1" applyBorder="1" applyAlignment="1">
      <alignment horizontal="center" vertical="center" wrapText="1"/>
    </xf>
    <xf numFmtId="0" fontId="25" fillId="84" borderId="12" xfId="64" applyFont="1" applyFill="1" applyBorder="1" applyAlignment="1" applyProtection="1">
      <alignment horizontal="center" vertical="center" wrapText="1"/>
      <protection locked="0"/>
    </xf>
    <xf numFmtId="0" fontId="25" fillId="66" borderId="12" xfId="0" applyNumberFormat="1" applyFont="1" applyFill="1" applyBorder="1" applyAlignment="1" applyProtection="1">
      <alignment horizontal="center" vertical="center" wrapText="1"/>
      <protection locked="0"/>
    </xf>
    <xf numFmtId="14" fontId="25" fillId="66" borderId="12" xfId="0" applyNumberFormat="1" applyFont="1" applyFill="1" applyBorder="1" applyAlignment="1" applyProtection="1">
      <alignment horizontal="center" vertical="center" wrapText="1"/>
      <protection locked="0"/>
    </xf>
    <xf numFmtId="0" fontId="24" fillId="92" borderId="12" xfId="0" applyFont="1" applyFill="1" applyBorder="1" applyAlignment="1" applyProtection="1">
      <alignment horizontal="center" vertical="center" wrapText="1"/>
      <protection locked="0"/>
    </xf>
    <xf numFmtId="14" fontId="24" fillId="92" borderId="12" xfId="0" applyNumberFormat="1" applyFont="1" applyFill="1" applyBorder="1" applyAlignment="1" applyProtection="1">
      <alignment horizontal="center" vertical="center"/>
      <protection locked="0"/>
    </xf>
    <xf numFmtId="9" fontId="24" fillId="92" borderId="12" xfId="0" applyNumberFormat="1" applyFont="1" applyFill="1" applyBorder="1" applyAlignment="1" applyProtection="1">
      <alignment horizontal="center" vertical="center"/>
      <protection locked="0"/>
    </xf>
    <xf numFmtId="0" fontId="24" fillId="81" borderId="12" xfId="27" applyNumberFormat="1" applyFont="1" applyFill="1" applyBorder="1" applyAlignment="1" applyProtection="1">
      <alignment horizontal="center" vertical="center" wrapText="1"/>
      <protection/>
    </xf>
    <xf numFmtId="0" fontId="42" fillId="63" borderId="12" xfId="27" applyNumberFormat="1" applyFont="1" applyFill="1" applyBorder="1" applyAlignment="1" applyProtection="1">
      <alignment horizontal="center" vertical="center" wrapText="1"/>
      <protection/>
    </xf>
    <xf numFmtId="0" fontId="42" fillId="62" borderId="12" xfId="0" applyFont="1" applyFill="1" applyBorder="1" applyAlignment="1" applyProtection="1">
      <alignment horizontal="center" vertical="center" wrapText="1"/>
      <protection/>
    </xf>
    <xf numFmtId="0" fontId="42" fillId="54" borderId="12" xfId="0" applyFont="1" applyFill="1" applyBorder="1" applyAlignment="1" applyProtection="1">
      <alignment horizontal="center" vertical="center" wrapText="1"/>
      <protection/>
    </xf>
    <xf numFmtId="0" fontId="42" fillId="54" borderId="12" xfId="0" applyNumberFormat="1" applyFont="1" applyFill="1" applyBorder="1" applyAlignment="1" applyProtection="1">
      <alignment horizontal="center" vertical="center" wrapText="1"/>
      <protection/>
    </xf>
    <xf numFmtId="0" fontId="42" fillId="62" borderId="12" xfId="55" applyNumberFormat="1" applyFont="1" applyFill="1" applyBorder="1" applyAlignment="1" applyProtection="1">
      <alignment horizontal="center" vertical="center" wrapText="1"/>
      <protection/>
    </xf>
    <xf numFmtId="14" fontId="42" fillId="62" borderId="12" xfId="55" applyNumberFormat="1" applyFont="1" applyFill="1" applyBorder="1" applyAlignment="1" applyProtection="1">
      <alignment horizontal="center" vertical="center" wrapText="1"/>
      <protection/>
    </xf>
    <xf numFmtId="0" fontId="42" fillId="49" borderId="12" xfId="0" applyFont="1" applyFill="1" applyBorder="1" applyAlignment="1" applyProtection="1">
      <alignment horizontal="center" vertical="center" wrapText="1"/>
      <protection/>
    </xf>
    <xf numFmtId="0" fontId="42" fillId="50" borderId="12" xfId="0" applyFont="1" applyFill="1" applyBorder="1" applyAlignment="1" applyProtection="1">
      <alignment horizontal="center" vertical="center" wrapText="1"/>
      <protection/>
    </xf>
    <xf numFmtId="14" fontId="42" fillId="49" borderId="12" xfId="0" applyNumberFormat="1" applyFont="1" applyFill="1" applyBorder="1" applyAlignment="1" applyProtection="1">
      <alignment horizontal="center" vertical="center" wrapText="1"/>
      <protection/>
    </xf>
    <xf numFmtId="14" fontId="24" fillId="92" borderId="12" xfId="0" applyNumberFormat="1" applyFont="1" applyFill="1" applyBorder="1" applyAlignment="1" applyProtection="1">
      <alignment horizontal="center" vertical="center"/>
      <protection locked="0"/>
    </xf>
    <xf numFmtId="0" fontId="24" fillId="73" borderId="12" xfId="0" applyFont="1" applyFill="1" applyBorder="1" applyAlignment="1" applyProtection="1">
      <alignment horizontal="center" vertical="center" wrapText="1"/>
      <protection/>
    </xf>
    <xf numFmtId="0" fontId="24" fillId="74" borderId="12" xfId="55" applyNumberFormat="1" applyFont="1" applyFill="1" applyBorder="1" applyAlignment="1" applyProtection="1">
      <alignment horizontal="center" vertical="center" wrapText="1"/>
      <protection/>
    </xf>
    <xf numFmtId="14" fontId="24" fillId="49" borderId="12" xfId="0" applyNumberFormat="1" applyFont="1" applyFill="1" applyBorder="1" applyAlignment="1" applyProtection="1">
      <alignment horizontal="center" vertical="center" wrapText="1"/>
      <protection/>
    </xf>
    <xf numFmtId="14" fontId="24" fillId="50" borderId="12" xfId="0" applyNumberFormat="1"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wrapText="1"/>
      <protection/>
    </xf>
    <xf numFmtId="0" fontId="24" fillId="49" borderId="12" xfId="0" applyFont="1" applyFill="1" applyBorder="1" applyAlignment="1" applyProtection="1">
      <alignment horizontal="center" vertical="center" wrapText="1"/>
      <protection/>
    </xf>
    <xf numFmtId="14" fontId="25" fillId="53" borderId="12" xfId="0"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0" fontId="19" fillId="42" borderId="12" xfId="64" applyFont="1" applyFill="1" applyBorder="1" applyAlignment="1" applyProtection="1">
      <alignment horizontal="center" vertical="center" wrapText="1"/>
      <protection locked="0"/>
    </xf>
    <xf numFmtId="9" fontId="19" fillId="42" borderId="12" xfId="64" applyNumberFormat="1" applyFont="1" applyFill="1" applyBorder="1" applyAlignment="1" applyProtection="1">
      <alignment horizontal="center" vertical="center" wrapText="1"/>
      <protection locked="0"/>
    </xf>
    <xf numFmtId="0" fontId="19" fillId="42" borderId="12" xfId="0" applyFont="1" applyFill="1" applyBorder="1" applyAlignment="1" applyProtection="1">
      <alignment horizontal="center" vertical="center" wrapText="1"/>
      <protection locked="0"/>
    </xf>
    <xf numFmtId="9" fontId="19" fillId="42" borderId="12" xfId="0" applyNumberFormat="1" applyFont="1" applyFill="1" applyBorder="1" applyAlignment="1" applyProtection="1">
      <alignment horizontal="center" vertical="center" wrapText="1"/>
      <protection locked="0"/>
    </xf>
    <xf numFmtId="9" fontId="24" fillId="40" borderId="12" xfId="0" applyNumberFormat="1" applyFont="1" applyFill="1" applyBorder="1" applyAlignment="1" applyProtection="1">
      <alignment horizontal="justify" vertical="center" wrapText="1"/>
      <protection locked="0"/>
    </xf>
    <xf numFmtId="14" fontId="24" fillId="30" borderId="12" xfId="0" applyNumberFormat="1" applyFont="1" applyFill="1" applyBorder="1" applyAlignment="1" applyProtection="1">
      <alignment horizontal="justify" vertical="center"/>
      <protection locked="0"/>
    </xf>
    <xf numFmtId="0" fontId="19" fillId="105" borderId="12" xfId="0" applyFont="1" applyFill="1" applyBorder="1" applyAlignment="1" applyProtection="1">
      <alignment horizontal="justify" vertical="center" wrapText="1"/>
      <protection locked="0"/>
    </xf>
    <xf numFmtId="0" fontId="19" fillId="53" borderId="12" xfId="0" applyFont="1" applyFill="1" applyBorder="1" applyAlignment="1" applyProtection="1">
      <alignment horizontal="center" vertical="center" wrapText="1"/>
      <protection locked="0"/>
    </xf>
    <xf numFmtId="9" fontId="19" fillId="107" borderId="12" xfId="0" applyNumberFormat="1" applyFont="1" applyFill="1" applyBorder="1" applyAlignment="1" applyProtection="1">
      <alignment horizontal="center" vertical="center" wrapText="1"/>
      <protection locked="0"/>
    </xf>
    <xf numFmtId="9" fontId="19" fillId="53" borderId="12" xfId="0" applyNumberFormat="1" applyFont="1" applyFill="1" applyBorder="1" applyAlignment="1" applyProtection="1">
      <alignment horizontal="center" vertical="center" wrapText="1"/>
      <protection locked="0"/>
    </xf>
    <xf numFmtId="0" fontId="24" fillId="92" borderId="12" xfId="0" applyFont="1" applyFill="1" applyBorder="1" applyAlignment="1" applyProtection="1">
      <alignment horizontal="center" vertical="center" wrapText="1"/>
      <protection locked="0"/>
    </xf>
    <xf numFmtId="14" fontId="24" fillId="92" borderId="12" xfId="0" applyNumberFormat="1" applyFont="1" applyFill="1" applyBorder="1" applyAlignment="1" applyProtection="1">
      <alignment horizontal="center" vertical="center"/>
      <protection locked="0"/>
    </xf>
    <xf numFmtId="0" fontId="19" fillId="83" borderId="12" xfId="0" applyFont="1" applyFill="1" applyBorder="1" applyAlignment="1" applyProtection="1">
      <alignment horizontal="center" vertical="center" wrapText="1"/>
      <protection/>
    </xf>
    <xf numFmtId="0" fontId="24" fillId="98" borderId="12" xfId="55" applyNumberFormat="1" applyFont="1" applyFill="1" applyBorder="1" applyAlignment="1" applyProtection="1">
      <alignment horizontal="center" vertical="center" wrapText="1"/>
      <protection/>
    </xf>
    <xf numFmtId="0" fontId="24" fillId="99" borderId="12" xfId="0" applyFont="1" applyFill="1" applyBorder="1" applyAlignment="1" applyProtection="1">
      <alignment horizontal="center" vertical="center" wrapText="1"/>
      <protection/>
    </xf>
    <xf numFmtId="0" fontId="19" fillId="57" borderId="12" xfId="0" applyFont="1" applyFill="1" applyBorder="1" applyAlignment="1" applyProtection="1">
      <alignment horizontal="center" vertical="center" wrapText="1"/>
      <protection locked="0"/>
    </xf>
    <xf numFmtId="9" fontId="19" fillId="54" borderId="12" xfId="0" applyNumberFormat="1" applyFont="1" applyFill="1" applyBorder="1" applyAlignment="1" applyProtection="1">
      <alignment horizontal="center" vertical="center" wrapText="1"/>
      <protection locked="0"/>
    </xf>
    <xf numFmtId="9" fontId="19" fillId="57" borderId="12" xfId="84" applyFont="1" applyFill="1" applyBorder="1" applyAlignment="1" applyProtection="1">
      <alignment horizontal="center" vertical="center" wrapText="1"/>
      <protection locked="0"/>
    </xf>
    <xf numFmtId="10" fontId="19" fillId="54" borderId="12" xfId="0" applyNumberFormat="1" applyFont="1" applyFill="1" applyBorder="1" applyAlignment="1" applyProtection="1">
      <alignment horizontal="center" vertical="center" wrapText="1"/>
      <protection locked="0"/>
    </xf>
    <xf numFmtId="0" fontId="19" fillId="54" borderId="12" xfId="0" applyNumberFormat="1" applyFont="1" applyFill="1" applyBorder="1" applyAlignment="1" applyProtection="1">
      <alignment horizontal="center" vertical="center" wrapText="1"/>
      <protection locked="0"/>
    </xf>
    <xf numFmtId="0" fontId="19" fillId="57" borderId="21" xfId="0" applyFont="1" applyFill="1" applyBorder="1" applyAlignment="1" applyProtection="1">
      <alignment horizontal="center" vertical="center" wrapText="1"/>
      <protection locked="0"/>
    </xf>
    <xf numFmtId="9" fontId="19" fillId="57" borderId="21" xfId="84" applyFont="1" applyFill="1" applyBorder="1" applyAlignment="1" applyProtection="1">
      <alignment horizontal="center" vertical="center" wrapText="1"/>
      <protection locked="0"/>
    </xf>
    <xf numFmtId="9" fontId="19" fillId="54" borderId="21" xfId="0" applyNumberFormat="1" applyFont="1" applyFill="1" applyBorder="1" applyAlignment="1" applyProtection="1">
      <alignment horizontal="center" vertical="center" wrapText="1"/>
      <protection locked="0"/>
    </xf>
    <xf numFmtId="0" fontId="19" fillId="54" borderId="22" xfId="0" applyFont="1" applyFill="1" applyBorder="1" applyAlignment="1" applyProtection="1">
      <alignment horizontal="center" vertical="center" wrapText="1"/>
      <protection/>
    </xf>
    <xf numFmtId="0" fontId="19" fillId="65" borderId="12" xfId="0" applyFont="1" applyFill="1" applyBorder="1" applyAlignment="1" applyProtection="1">
      <alignment horizontal="center" vertical="center" wrapText="1"/>
      <protection locked="0"/>
    </xf>
    <xf numFmtId="0" fontId="19" fillId="66" borderId="12" xfId="57" applyFont="1" applyFill="1" applyBorder="1" applyAlignment="1" applyProtection="1">
      <alignment horizontal="center" vertical="center" wrapText="1"/>
      <protection locked="0"/>
    </xf>
    <xf numFmtId="9" fontId="19" fillId="66" borderId="12" xfId="57" applyNumberFormat="1" applyFont="1" applyFill="1" applyBorder="1" applyAlignment="1" applyProtection="1">
      <alignment horizontal="center" vertical="center" wrapText="1"/>
      <protection locked="0"/>
    </xf>
    <xf numFmtId="0" fontId="19" fillId="65" borderId="12" xfId="57" applyFont="1" applyFill="1" applyBorder="1" applyAlignment="1" applyProtection="1">
      <alignment horizontal="center" vertical="center" wrapText="1"/>
      <protection locked="0"/>
    </xf>
    <xf numFmtId="0" fontId="19" fillId="67" borderId="12" xfId="57" applyNumberFormat="1" applyFont="1" applyFill="1" applyBorder="1" applyAlignment="1" applyProtection="1">
      <alignment horizontal="center" vertical="center" wrapText="1"/>
      <protection locked="0"/>
    </xf>
    <xf numFmtId="0" fontId="19" fillId="70" borderId="12" xfId="57" applyFont="1" applyFill="1" applyBorder="1" applyAlignment="1" applyProtection="1">
      <alignment horizontal="center" vertical="center" wrapText="1"/>
      <protection locked="0"/>
    </xf>
    <xf numFmtId="0" fontId="19" fillId="108" borderId="12" xfId="57" applyFont="1" applyFill="1" applyBorder="1" applyAlignment="1" applyProtection="1">
      <alignment horizontal="center" vertical="center"/>
      <protection locked="0"/>
    </xf>
    <xf numFmtId="0" fontId="19" fillId="66" borderId="12" xfId="0" applyNumberFormat="1" applyFont="1" applyFill="1" applyBorder="1" applyAlignment="1" applyProtection="1">
      <alignment horizontal="center" vertical="center"/>
      <protection locked="0"/>
    </xf>
    <xf numFmtId="9" fontId="19" fillId="66" borderId="12" xfId="0" applyNumberFormat="1" applyFont="1" applyFill="1" applyBorder="1" applyAlignment="1" applyProtection="1">
      <alignment horizontal="center" vertical="center"/>
      <protection locked="0"/>
    </xf>
    <xf numFmtId="0" fontId="19" fillId="66" borderId="12" xfId="0" applyFont="1" applyFill="1" applyBorder="1" applyAlignment="1" applyProtection="1">
      <alignment horizontal="center" vertical="center"/>
      <protection locked="0"/>
    </xf>
    <xf numFmtId="0" fontId="19" fillId="93" borderId="12" xfId="56" applyNumberFormat="1" applyFont="1" applyFill="1" applyBorder="1" applyAlignment="1" applyProtection="1">
      <alignment horizontal="center" vertical="center" wrapText="1"/>
      <protection/>
    </xf>
    <xf numFmtId="0" fontId="19" fillId="72" borderId="12" xfId="57" applyFont="1" applyFill="1" applyBorder="1" applyAlignment="1" applyProtection="1">
      <alignment horizontal="center" vertical="center" wrapText="1"/>
      <protection locked="0"/>
    </xf>
    <xf numFmtId="9" fontId="19" fillId="72" borderId="12" xfId="57" applyNumberFormat="1" applyFont="1" applyFill="1" applyBorder="1" applyAlignment="1" applyProtection="1">
      <alignment horizontal="center" vertical="center" wrapText="1"/>
      <protection locked="0"/>
    </xf>
    <xf numFmtId="0" fontId="19" fillId="94" borderId="12" xfId="57" applyFont="1" applyFill="1" applyBorder="1" applyAlignment="1" applyProtection="1">
      <alignment horizontal="center" vertical="center" wrapText="1"/>
      <protection locked="0"/>
    </xf>
    <xf numFmtId="0" fontId="19" fillId="85" borderId="12" xfId="57" applyFont="1" applyFill="1" applyBorder="1" applyAlignment="1" applyProtection="1">
      <alignment horizontal="center" vertical="center" wrapText="1"/>
      <protection locked="0"/>
    </xf>
    <xf numFmtId="9" fontId="19" fillId="85" borderId="12" xfId="57" applyNumberFormat="1" applyFont="1" applyFill="1" applyBorder="1" applyAlignment="1" applyProtection="1">
      <alignment horizontal="center" vertical="center" wrapText="1"/>
      <protection locked="0"/>
    </xf>
    <xf numFmtId="0" fontId="19" fillId="86" borderId="12" xfId="57" applyFont="1" applyFill="1" applyBorder="1" applyAlignment="1" applyProtection="1">
      <alignment horizontal="center" vertical="center" wrapText="1"/>
      <protection locked="0"/>
    </xf>
    <xf numFmtId="9" fontId="19" fillId="86" borderId="12" xfId="57" applyNumberFormat="1" applyFont="1" applyFill="1" applyBorder="1" applyAlignment="1" applyProtection="1">
      <alignment horizontal="center" vertical="center" wrapText="1"/>
      <protection locked="0"/>
    </xf>
    <xf numFmtId="0" fontId="19" fillId="86" borderId="22" xfId="57" applyFont="1" applyFill="1" applyBorder="1" applyAlignment="1" applyProtection="1">
      <alignment horizontal="center" vertical="center" wrapText="1"/>
      <protection locked="0"/>
    </xf>
    <xf numFmtId="9" fontId="19" fillId="86" borderId="22" xfId="57" applyNumberFormat="1" applyFont="1" applyFill="1" applyBorder="1" applyAlignment="1" applyProtection="1">
      <alignment horizontal="center" vertical="center" wrapText="1"/>
      <protection locked="0"/>
    </xf>
    <xf numFmtId="14" fontId="19" fillId="90" borderId="12" xfId="42" applyNumberFormat="1" applyFont="1" applyFill="1" applyBorder="1" applyAlignment="1" applyProtection="1">
      <alignment horizontal="center" vertical="center" wrapText="1"/>
      <protection/>
    </xf>
    <xf numFmtId="0" fontId="19" fillId="79" borderId="12" xfId="57" applyNumberFormat="1" applyFont="1" applyFill="1" applyBorder="1" applyAlignment="1" applyProtection="1">
      <alignment horizontal="center" vertical="center" wrapText="1"/>
      <protection locked="0"/>
    </xf>
    <xf numFmtId="9" fontId="19" fillId="77" borderId="12" xfId="57" applyNumberFormat="1" applyFont="1" applyFill="1" applyBorder="1" applyAlignment="1" applyProtection="1">
      <alignment horizontal="center" vertical="center" wrapText="1"/>
      <protection locked="0"/>
    </xf>
    <xf numFmtId="0" fontId="19" fillId="76" borderId="12" xfId="57" applyFont="1" applyFill="1" applyBorder="1" applyAlignment="1" applyProtection="1">
      <alignment horizontal="center" vertical="center"/>
      <protection locked="0"/>
    </xf>
    <xf numFmtId="1" fontId="19" fillId="79" borderId="12" xfId="57" applyNumberFormat="1" applyFont="1" applyFill="1" applyBorder="1" applyAlignment="1" applyProtection="1">
      <alignment horizontal="center" vertical="center" wrapText="1"/>
      <protection locked="0"/>
    </xf>
    <xf numFmtId="1" fontId="19" fillId="79" borderId="12" xfId="0" applyNumberFormat="1" applyFont="1" applyFill="1" applyBorder="1" applyAlignment="1" applyProtection="1">
      <alignment horizontal="center" vertical="center" wrapText="1"/>
      <protection locked="0"/>
    </xf>
    <xf numFmtId="9" fontId="19" fillId="77" borderId="12" xfId="0" applyNumberFormat="1" applyFont="1" applyFill="1" applyBorder="1" applyAlignment="1" applyProtection="1">
      <alignment horizontal="center" vertical="center" wrapText="1"/>
      <protection locked="0"/>
    </xf>
    <xf numFmtId="0" fontId="19" fillId="76" borderId="12" xfId="0" applyFont="1" applyFill="1" applyBorder="1" applyAlignment="1" applyProtection="1">
      <alignment horizontal="center" vertical="center"/>
      <protection locked="0"/>
    </xf>
    <xf numFmtId="0" fontId="19" fillId="77" borderId="12" xfId="0" applyFont="1" applyFill="1" applyBorder="1" applyAlignment="1" applyProtection="1">
      <alignment horizontal="center" vertical="center" wrapText="1"/>
      <protection locked="0"/>
    </xf>
    <xf numFmtId="0" fontId="19" fillId="80" borderId="12" xfId="57" applyNumberFormat="1" applyFont="1" applyFill="1" applyBorder="1" applyAlignment="1" applyProtection="1">
      <alignment horizontal="center" vertical="center" wrapText="1"/>
      <protection locked="0"/>
    </xf>
    <xf numFmtId="9" fontId="19" fillId="80" borderId="12" xfId="57" applyNumberFormat="1" applyFont="1" applyFill="1" applyBorder="1" applyAlignment="1" applyProtection="1">
      <alignment horizontal="center" vertical="center" wrapText="1"/>
      <protection locked="0"/>
    </xf>
    <xf numFmtId="0" fontId="19" fillId="80" borderId="12" xfId="57" applyFont="1" applyFill="1" applyBorder="1" applyAlignment="1" applyProtection="1">
      <alignment horizontal="center" vertical="center"/>
      <protection locked="0"/>
    </xf>
    <xf numFmtId="0" fontId="19" fillId="80" borderId="12" xfId="0" applyNumberFormat="1" applyFont="1" applyFill="1" applyBorder="1" applyAlignment="1" applyProtection="1">
      <alignment horizontal="center" vertical="center" wrapText="1"/>
      <protection locked="0"/>
    </xf>
    <xf numFmtId="9" fontId="19" fillId="80" borderId="12" xfId="0" applyNumberFormat="1" applyFont="1" applyFill="1" applyBorder="1" applyAlignment="1" applyProtection="1">
      <alignment horizontal="center" vertical="center" wrapText="1"/>
      <protection locked="0"/>
    </xf>
    <xf numFmtId="0" fontId="19" fillId="80" borderId="12" xfId="0" applyFont="1" applyFill="1" applyBorder="1" applyAlignment="1" applyProtection="1">
      <alignment horizontal="center" vertical="center" wrapText="1"/>
      <protection locked="0"/>
    </xf>
    <xf numFmtId="1" fontId="19" fillId="80" borderId="12" xfId="0" applyNumberFormat="1" applyFont="1" applyFill="1" applyBorder="1" applyAlignment="1" applyProtection="1">
      <alignment horizontal="center" vertical="center"/>
      <protection locked="0"/>
    </xf>
    <xf numFmtId="14" fontId="19" fillId="76" borderId="12" xfId="0" applyNumberFormat="1" applyFont="1" applyFill="1" applyBorder="1" applyAlignment="1" applyProtection="1">
      <alignment horizontal="center" vertical="center" wrapText="1"/>
      <protection locked="0"/>
    </xf>
    <xf numFmtId="0" fontId="19" fillId="33" borderId="12" xfId="57" applyFont="1" applyFill="1" applyBorder="1" applyAlignment="1" applyProtection="1">
      <alignment horizontal="center" vertical="center" wrapText="1"/>
      <protection locked="0"/>
    </xf>
    <xf numFmtId="9" fontId="19" fillId="40" borderId="12" xfId="57" applyNumberFormat="1" applyFont="1" applyFill="1" applyBorder="1" applyAlignment="1" applyProtection="1">
      <alignment horizontal="center" vertical="center" wrapText="1"/>
      <protection locked="0"/>
    </xf>
    <xf numFmtId="0" fontId="19" fillId="30" borderId="12" xfId="57" applyFont="1" applyFill="1" applyBorder="1" applyAlignment="1" applyProtection="1">
      <alignment horizontal="center" vertical="center" wrapText="1"/>
      <protection locked="0"/>
    </xf>
    <xf numFmtId="0" fontId="19" fillId="30" borderId="12" xfId="57" applyNumberFormat="1" applyFont="1" applyFill="1" applyBorder="1" applyAlignment="1" applyProtection="1">
      <alignment horizontal="center" vertical="center"/>
      <protection locked="0"/>
    </xf>
    <xf numFmtId="9" fontId="19" fillId="30" borderId="12" xfId="57" applyNumberFormat="1" applyFont="1" applyFill="1" applyBorder="1" applyAlignment="1" applyProtection="1">
      <alignment horizontal="center" vertical="center"/>
      <protection locked="0"/>
    </xf>
    <xf numFmtId="0" fontId="19" fillId="30" borderId="12" xfId="57" applyFont="1" applyFill="1" applyBorder="1" applyAlignment="1" applyProtection="1">
      <alignment horizontal="center" vertical="center"/>
      <protection locked="0"/>
    </xf>
    <xf numFmtId="0" fontId="19" fillId="52" borderId="12" xfId="0" applyFont="1" applyFill="1" applyBorder="1" applyAlignment="1" applyProtection="1">
      <alignment horizontal="center" vertical="center" wrapText="1"/>
      <protection/>
    </xf>
    <xf numFmtId="0" fontId="19" fillId="50" borderId="12" xfId="57" applyNumberFormat="1" applyFont="1" applyFill="1" applyBorder="1" applyAlignment="1" applyProtection="1">
      <alignment horizontal="center" vertical="center" wrapText="1"/>
      <protection locked="0"/>
    </xf>
    <xf numFmtId="0" fontId="19" fillId="49" borderId="12" xfId="0" applyFont="1" applyFill="1" applyBorder="1" applyAlignment="1" applyProtection="1">
      <alignment horizontal="center" vertical="center" wrapText="1"/>
      <protection/>
    </xf>
    <xf numFmtId="0" fontId="19" fillId="92" borderId="12" xfId="0" applyFont="1" applyFill="1" applyBorder="1" applyAlignment="1" applyProtection="1">
      <alignment horizontal="center" vertical="center" wrapText="1"/>
      <protection locked="0"/>
    </xf>
    <xf numFmtId="0" fontId="19" fillId="43" borderId="12" xfId="28" applyNumberFormat="1" applyFont="1" applyFill="1" applyBorder="1" applyAlignment="1" applyProtection="1">
      <alignment horizontal="center" vertical="center" wrapText="1"/>
      <protection locked="0"/>
    </xf>
    <xf numFmtId="14" fontId="19" fillId="30" borderId="12" xfId="57" applyNumberFormat="1" applyFont="1" applyFill="1" applyBorder="1" applyAlignment="1" applyProtection="1">
      <alignment horizontal="center" vertical="center" wrapText="1"/>
      <protection locked="0"/>
    </xf>
    <xf numFmtId="14" fontId="19" fillId="30" borderId="12" xfId="0" applyNumberFormat="1" applyFont="1" applyFill="1" applyBorder="1" applyAlignment="1" applyProtection="1">
      <alignment horizontal="center" vertical="center" wrapText="1"/>
      <protection locked="0"/>
    </xf>
    <xf numFmtId="0" fontId="19" fillId="50" borderId="12" xfId="57" applyNumberFormat="1" applyFont="1" applyFill="1" applyBorder="1" applyAlignment="1" applyProtection="1">
      <alignment horizontal="center" vertical="center" wrapText="1"/>
      <protection/>
    </xf>
    <xf numFmtId="0" fontId="19" fillId="49" borderId="12" xfId="57" applyNumberFormat="1" applyFont="1" applyFill="1" applyBorder="1" applyAlignment="1" applyProtection="1">
      <alignment horizontal="center" vertical="center" wrapText="1"/>
      <protection locked="0"/>
    </xf>
    <xf numFmtId="9" fontId="19" fillId="49" borderId="12" xfId="57" applyNumberFormat="1" applyFont="1" applyFill="1" applyBorder="1" applyAlignment="1" applyProtection="1">
      <alignment horizontal="center" vertical="center" wrapText="1"/>
      <protection locked="0"/>
    </xf>
    <xf numFmtId="0" fontId="19" fillId="50" borderId="12" xfId="57" applyFont="1" applyFill="1" applyBorder="1" applyAlignment="1" applyProtection="1">
      <alignment horizontal="center" vertical="center" wrapText="1"/>
      <protection locked="0"/>
    </xf>
    <xf numFmtId="0" fontId="19" fillId="51" borderId="12" xfId="0"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locked="0"/>
    </xf>
    <xf numFmtId="9" fontId="19" fillId="49" borderId="12" xfId="0" applyNumberFormat="1" applyFont="1" applyFill="1" applyBorder="1" applyAlignment="1" applyProtection="1">
      <alignment horizontal="center" vertical="center" wrapText="1"/>
      <protection locked="0"/>
    </xf>
    <xf numFmtId="0" fontId="19" fillId="50" borderId="12" xfId="0" applyFont="1" applyFill="1" applyBorder="1" applyAlignment="1" applyProtection="1">
      <alignment horizontal="center" vertical="center" wrapText="1"/>
      <protection locked="0"/>
    </xf>
    <xf numFmtId="14" fontId="19" fillId="50" borderId="12" xfId="0" applyNumberFormat="1" applyFont="1" applyFill="1" applyBorder="1" applyAlignment="1" applyProtection="1">
      <alignment horizontal="center" vertical="center" wrapText="1"/>
      <protection locked="0"/>
    </xf>
    <xf numFmtId="0" fontId="19" fillId="49" borderId="12" xfId="57" applyFont="1" applyFill="1" applyBorder="1" applyAlignment="1" applyProtection="1">
      <alignment horizontal="center" vertical="center" wrapText="1"/>
      <protection locked="0"/>
    </xf>
    <xf numFmtId="0" fontId="19" fillId="50" borderId="12" xfId="0" applyNumberFormat="1" applyFont="1" applyFill="1" applyBorder="1" applyAlignment="1" applyProtection="1">
      <alignment horizontal="center" vertical="center" wrapText="1"/>
      <protection locked="0"/>
    </xf>
    <xf numFmtId="0" fontId="19" fillId="52" borderId="12" xfId="0" applyFont="1" applyFill="1" applyBorder="1" applyAlignment="1" applyProtection="1">
      <alignment horizontal="center" vertical="center" wrapText="1"/>
      <protection locked="0"/>
    </xf>
    <xf numFmtId="9" fontId="19" fillId="52" borderId="12" xfId="0" applyNumberFormat="1" applyFont="1" applyFill="1" applyBorder="1" applyAlignment="1" applyProtection="1">
      <alignment horizontal="center" vertical="center" wrapText="1"/>
      <protection locked="0"/>
    </xf>
    <xf numFmtId="0" fontId="19" fillId="50" borderId="12" xfId="0" applyNumberFormat="1" applyFont="1" applyFill="1" applyBorder="1" applyAlignment="1" applyProtection="1">
      <alignment horizontal="center" vertical="center" wrapText="1"/>
      <protection/>
    </xf>
    <xf numFmtId="0" fontId="19" fillId="105" borderId="12" xfId="0" applyFont="1" applyFill="1" applyBorder="1" applyAlignment="1" applyProtection="1">
      <alignment horizontal="center" vertical="center" wrapText="1"/>
      <protection locked="0"/>
    </xf>
    <xf numFmtId="4" fontId="19" fillId="57" borderId="12" xfId="0" applyNumberFormat="1" applyFont="1" applyFill="1" applyBorder="1" applyAlignment="1" applyProtection="1">
      <alignment horizontal="center" vertical="center" wrapText="1"/>
      <protection locked="0"/>
    </xf>
    <xf numFmtId="0" fontId="19" fillId="55" borderId="12" xfId="0" applyNumberFormat="1" applyFont="1" applyFill="1" applyBorder="1" applyAlignment="1" applyProtection="1">
      <alignment horizontal="center" vertical="center" wrapText="1"/>
      <protection locked="0"/>
    </xf>
    <xf numFmtId="0" fontId="19" fillId="56" borderId="12" xfId="0" applyFont="1" applyFill="1" applyBorder="1" applyAlignment="1" applyProtection="1">
      <alignment horizontal="center" vertical="center" wrapText="1"/>
      <protection locked="0"/>
    </xf>
    <xf numFmtId="0" fontId="19" fillId="59" borderId="12" xfId="0" applyFont="1" applyFill="1" applyBorder="1" applyAlignment="1" applyProtection="1">
      <alignment horizontal="center" vertical="center" wrapText="1"/>
      <protection locked="0"/>
    </xf>
    <xf numFmtId="0" fontId="19" fillId="57" borderId="12" xfId="0" applyNumberFormat="1" applyFont="1" applyFill="1" applyBorder="1" applyAlignment="1" applyProtection="1">
      <alignment horizontal="center" vertical="center" wrapText="1"/>
      <protection locked="0"/>
    </xf>
    <xf numFmtId="0" fontId="19" fillId="73" borderId="12" xfId="0" applyFont="1" applyFill="1" applyBorder="1" applyAlignment="1" applyProtection="1">
      <alignment horizontal="center" vertical="center" wrapText="1"/>
      <protection/>
    </xf>
    <xf numFmtId="0" fontId="19" fillId="72" borderId="12" xfId="0" applyFont="1" applyFill="1" applyBorder="1" applyAlignment="1" applyProtection="1">
      <alignment horizontal="center" vertical="center" wrapText="1"/>
      <protection/>
    </xf>
    <xf numFmtId="0" fontId="19" fillId="72" borderId="12" xfId="0" applyNumberFormat="1" applyFont="1" applyFill="1" applyBorder="1" applyAlignment="1" applyProtection="1">
      <alignment horizontal="center" vertical="center" wrapText="1"/>
      <protection/>
    </xf>
    <xf numFmtId="0" fontId="19" fillId="79" borderId="12" xfId="0" applyFont="1" applyFill="1" applyBorder="1" applyAlignment="1" applyProtection="1">
      <alignment horizontal="center" vertical="center" wrapText="1"/>
      <protection/>
    </xf>
    <xf numFmtId="202" fontId="19" fillId="79" borderId="12" xfId="84" applyNumberFormat="1" applyFont="1" applyFill="1" applyBorder="1" applyAlignment="1" applyProtection="1">
      <alignment horizontal="center" vertical="center" wrapText="1"/>
      <protection/>
    </xf>
    <xf numFmtId="0" fontId="19" fillId="84" borderId="12" xfId="64" applyFont="1" applyFill="1" applyBorder="1" applyAlignment="1" applyProtection="1">
      <alignment horizontal="center" vertical="center" wrapText="1"/>
      <protection locked="0"/>
    </xf>
    <xf numFmtId="9" fontId="19" fillId="84" borderId="12" xfId="64" applyNumberFormat="1" applyFont="1" applyFill="1" applyBorder="1" applyAlignment="1" applyProtection="1">
      <alignment horizontal="center" vertical="center" wrapText="1"/>
      <protection locked="0"/>
    </xf>
    <xf numFmtId="9" fontId="19" fillId="92" borderId="12" xfId="0" applyNumberFormat="1" applyFont="1" applyFill="1" applyBorder="1" applyAlignment="1" applyProtection="1">
      <alignment horizontal="center" vertical="center" wrapText="1"/>
      <protection locked="0"/>
    </xf>
    <xf numFmtId="0" fontId="19" fillId="102" borderId="12" xfId="27" applyNumberFormat="1" applyFont="1" applyFill="1" applyBorder="1" applyAlignment="1" applyProtection="1">
      <alignment horizontal="center" vertical="center" wrapText="1"/>
      <protection locked="0"/>
    </xf>
    <xf numFmtId="0" fontId="19" fillId="96" borderId="12" xfId="0" applyFont="1" applyFill="1" applyBorder="1" applyAlignment="1" applyProtection="1">
      <alignment horizontal="center" vertical="center" wrapText="1"/>
      <protection locked="0"/>
    </xf>
    <xf numFmtId="9" fontId="19" fillId="96" borderId="12" xfId="0" applyNumberFormat="1" applyFont="1" applyFill="1" applyBorder="1" applyAlignment="1" applyProtection="1">
      <alignment horizontal="center" vertical="center" wrapText="1"/>
      <protection locked="0"/>
    </xf>
    <xf numFmtId="9" fontId="19" fillId="102" borderId="12" xfId="27" applyNumberFormat="1" applyFont="1" applyFill="1" applyBorder="1" applyAlignment="1" applyProtection="1">
      <alignment horizontal="center" vertical="center" wrapText="1"/>
      <protection locked="0"/>
    </xf>
    <xf numFmtId="0" fontId="19" fillId="66" borderId="12" xfId="0" applyFont="1" applyFill="1" applyBorder="1" applyAlignment="1" applyProtection="1">
      <alignment horizontal="center" vertical="center" wrapText="1"/>
      <protection locked="0"/>
    </xf>
    <xf numFmtId="0" fontId="19" fillId="66" borderId="12" xfId="0" applyNumberFormat="1" applyFont="1" applyFill="1" applyBorder="1" applyAlignment="1" applyProtection="1">
      <alignment horizontal="center" vertical="center" wrapText="1"/>
      <protection locked="0"/>
    </xf>
    <xf numFmtId="9" fontId="19" fillId="66" borderId="12" xfId="0" applyNumberFormat="1" applyFont="1" applyFill="1" applyBorder="1" applyAlignment="1" applyProtection="1">
      <alignment horizontal="center" vertical="center" wrapText="1"/>
      <protection locked="0"/>
    </xf>
    <xf numFmtId="0" fontId="43" fillId="56" borderId="12" xfId="0" applyFont="1" applyFill="1" applyBorder="1" applyAlignment="1" applyProtection="1">
      <alignment horizontal="center" vertical="center" wrapText="1"/>
      <protection locked="0"/>
    </xf>
    <xf numFmtId="0" fontId="19" fillId="55" borderId="12" xfId="0" applyFont="1" applyFill="1" applyBorder="1" applyAlignment="1" applyProtection="1">
      <alignment horizontal="center" vertical="center" wrapText="1"/>
      <protection locked="0"/>
    </xf>
    <xf numFmtId="9" fontId="19" fillId="65" borderId="12" xfId="0" applyNumberFormat="1" applyFont="1" applyFill="1" applyBorder="1" applyAlignment="1" applyProtection="1">
      <alignment horizontal="center" vertical="center" wrapText="1"/>
      <protection locked="0"/>
    </xf>
    <xf numFmtId="0" fontId="19" fillId="78" borderId="12" xfId="64" applyFont="1" applyFill="1" applyBorder="1" applyAlignment="1" applyProtection="1">
      <alignment horizontal="center" vertical="center" wrapText="1"/>
      <protection locked="0"/>
    </xf>
    <xf numFmtId="0" fontId="19" fillId="78" borderId="21" xfId="64" applyFont="1" applyFill="1" applyBorder="1" applyAlignment="1" applyProtection="1">
      <alignment horizontal="center" vertical="center" wrapText="1"/>
      <protection locked="0"/>
    </xf>
    <xf numFmtId="0" fontId="19" fillId="86" borderId="12" xfId="57" applyFont="1" applyFill="1" applyBorder="1" applyAlignment="1" applyProtection="1">
      <alignment horizontal="center" vertical="center" wrapText="1"/>
      <protection/>
    </xf>
    <xf numFmtId="0" fontId="44" fillId="86" borderId="12" xfId="57" applyFont="1" applyFill="1" applyBorder="1" applyAlignment="1" applyProtection="1">
      <alignment horizontal="center" vertical="center" wrapText="1"/>
      <protection locked="0"/>
    </xf>
    <xf numFmtId="0" fontId="19" fillId="94" borderId="12" xfId="57" applyFont="1" applyFill="1" applyBorder="1" applyAlignment="1" applyProtection="1">
      <alignment horizontal="center" vertical="center"/>
      <protection locked="0"/>
    </xf>
    <xf numFmtId="0" fontId="44" fillId="94" borderId="22" xfId="57" applyFont="1" applyFill="1" applyBorder="1" applyAlignment="1" applyProtection="1">
      <alignment horizontal="center" vertical="center" wrapText="1"/>
      <protection locked="0"/>
    </xf>
    <xf numFmtId="0" fontId="19" fillId="72" borderId="22" xfId="57" applyFont="1" applyFill="1" applyBorder="1" applyAlignment="1" applyProtection="1">
      <alignment horizontal="center" vertical="center" wrapText="1"/>
      <protection locked="0"/>
    </xf>
    <xf numFmtId="0" fontId="19" fillId="75" borderId="22" xfId="57"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0" fontId="25" fillId="49" borderId="12" xfId="0" applyFont="1" applyFill="1" applyBorder="1" applyAlignment="1" applyProtection="1">
      <alignment horizontal="center" vertical="center" wrapText="1"/>
      <protection locked="0"/>
    </xf>
    <xf numFmtId="0" fontId="25" fillId="33" borderId="12" xfId="0" applyFont="1" applyFill="1" applyBorder="1" applyAlignment="1" applyProtection="1">
      <alignment horizontal="center" vertical="center" wrapText="1"/>
      <protection locked="0"/>
    </xf>
    <xf numFmtId="0" fontId="24" fillId="71" borderId="12" xfId="0" applyFont="1" applyFill="1" applyBorder="1" applyAlignment="1" applyProtection="1">
      <alignment horizontal="center" vertical="center" wrapText="1"/>
      <protection/>
    </xf>
    <xf numFmtId="49" fontId="24" fillId="65" borderId="12" xfId="0" applyNumberFormat="1" applyFont="1" applyFill="1" applyBorder="1" applyAlignment="1" applyProtection="1">
      <alignment horizontal="center" vertical="center" wrapText="1"/>
      <protection/>
    </xf>
    <xf numFmtId="0" fontId="24" fillId="66" borderId="12" xfId="0" applyFont="1" applyFill="1" applyBorder="1" applyAlignment="1" applyProtection="1">
      <alignment horizontal="center" vertical="center"/>
      <protection/>
    </xf>
    <xf numFmtId="0" fontId="24" fillId="68" borderId="12" xfId="0" applyFont="1" applyFill="1" applyBorder="1" applyAlignment="1" applyProtection="1">
      <alignment horizontal="center" vertical="center" wrapText="1"/>
      <protection/>
    </xf>
    <xf numFmtId="0" fontId="24" fillId="67" borderId="12" xfId="0" applyFont="1" applyFill="1" applyBorder="1" applyAlignment="1" applyProtection="1">
      <alignment horizontal="center" vertical="center" wrapText="1"/>
      <protection/>
    </xf>
    <xf numFmtId="0" fontId="24" fillId="65" borderId="12" xfId="0" applyFont="1" applyFill="1" applyBorder="1" applyAlignment="1" applyProtection="1">
      <alignment horizontal="center" vertical="center" wrapText="1"/>
      <protection/>
    </xf>
    <xf numFmtId="0" fontId="24" fillId="66" borderId="12" xfId="0" applyNumberFormat="1" applyFont="1" applyFill="1" applyBorder="1" applyAlignment="1" applyProtection="1">
      <alignment horizontal="center" vertical="center" wrapText="1"/>
      <protection/>
    </xf>
    <xf numFmtId="14" fontId="24" fillId="65" borderId="12" xfId="0" applyNumberFormat="1" applyFont="1" applyFill="1" applyBorder="1" applyAlignment="1" applyProtection="1">
      <alignment horizontal="center" vertical="center" wrapText="1"/>
      <protection/>
    </xf>
    <xf numFmtId="14" fontId="24" fillId="69" borderId="12" xfId="55" applyNumberFormat="1" applyFont="1" applyFill="1" applyBorder="1" applyAlignment="1" applyProtection="1">
      <alignment horizontal="center" vertical="center" wrapText="1"/>
      <protection/>
    </xf>
    <xf numFmtId="0" fontId="24" fillId="69" borderId="12" xfId="55" applyNumberFormat="1"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locked="0"/>
    </xf>
    <xf numFmtId="14" fontId="24" fillId="66" borderId="12" xfId="0" applyNumberFormat="1" applyFont="1" applyFill="1" applyBorder="1" applyAlignment="1" applyProtection="1">
      <alignment horizontal="center" vertical="center"/>
      <protection/>
    </xf>
    <xf numFmtId="0" fontId="24" fillId="109" borderId="12" xfId="0" applyFont="1" applyFill="1" applyBorder="1" applyAlignment="1" applyProtection="1">
      <alignment horizontal="center" vertical="center" wrapText="1"/>
      <protection/>
    </xf>
    <xf numFmtId="0" fontId="24" fillId="49" borderId="12" xfId="0"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wrapText="1"/>
      <protection/>
    </xf>
    <xf numFmtId="14" fontId="24" fillId="50" borderId="12" xfId="0" applyNumberFormat="1" applyFont="1" applyFill="1" applyBorder="1" applyAlignment="1" applyProtection="1">
      <alignment horizontal="center" vertical="center" wrapText="1"/>
      <protection/>
    </xf>
    <xf numFmtId="0" fontId="24" fillId="50" borderId="12" xfId="0" applyNumberFormat="1" applyFont="1" applyFill="1" applyBorder="1" applyAlignment="1" applyProtection="1">
      <alignment horizontal="center" vertical="center" wrapText="1"/>
      <protection/>
    </xf>
    <xf numFmtId="14" fontId="24" fillId="49" borderId="12" xfId="0" applyNumberFormat="1"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locked="0"/>
    </xf>
    <xf numFmtId="0" fontId="19" fillId="67" borderId="12" xfId="57" applyNumberFormat="1" applyFont="1" applyFill="1" applyBorder="1" applyAlignment="1" applyProtection="1">
      <alignment horizontal="left" vertical="center" wrapText="1"/>
      <protection locked="0"/>
    </xf>
    <xf numFmtId="0" fontId="24" fillId="47" borderId="12" xfId="0" applyFont="1" applyFill="1" applyBorder="1" applyAlignment="1">
      <alignment horizontal="justify" vertical="center"/>
    </xf>
    <xf numFmtId="0" fontId="19" fillId="43" borderId="12" xfId="27" applyNumberFormat="1" applyFont="1" applyFill="1" applyBorder="1" applyAlignment="1" applyProtection="1">
      <alignment horizontal="center" vertical="center" wrapText="1"/>
      <protection locked="0"/>
    </xf>
    <xf numFmtId="0" fontId="19" fillId="43" borderId="12" xfId="28" applyNumberFormat="1" applyFont="1" applyFill="1" applyBorder="1" applyAlignment="1" applyProtection="1">
      <alignment horizontal="justify" vertical="center" wrapText="1"/>
      <protection locked="0"/>
    </xf>
    <xf numFmtId="0" fontId="24" fillId="43" borderId="12" xfId="27" applyNumberFormat="1" applyFont="1" applyFill="1" applyBorder="1" applyAlignment="1" applyProtection="1">
      <alignment horizontal="justify" vertical="center" wrapText="1"/>
      <protection locked="0"/>
    </xf>
    <xf numFmtId="0" fontId="24" fillId="47" borderId="12" xfId="0" applyFont="1" applyFill="1" applyBorder="1" applyAlignment="1">
      <alignment horizontal="center" vertical="center" wrapText="1"/>
    </xf>
    <xf numFmtId="14" fontId="24" fillId="43" borderId="12" xfId="27" applyNumberFormat="1" applyFont="1" applyFill="1" applyBorder="1" applyAlignment="1" applyProtection="1">
      <alignment horizontal="center" vertical="center" wrapText="1"/>
      <protection locked="0"/>
    </xf>
    <xf numFmtId="9" fontId="33" fillId="27" borderId="0" xfId="84" applyFont="1" applyFill="1" applyAlignment="1" applyProtection="1">
      <alignment/>
      <protection locked="0"/>
    </xf>
    <xf numFmtId="0" fontId="24" fillId="50" borderId="12" xfId="0" applyNumberFormat="1" applyFont="1" applyFill="1" applyBorder="1" applyAlignment="1" applyProtection="1">
      <alignment horizontal="justify" vertical="center" wrapText="1"/>
      <protection locked="0"/>
    </xf>
    <xf numFmtId="0" fontId="24" fillId="50" borderId="12" xfId="0" applyFont="1" applyFill="1" applyBorder="1" applyAlignment="1" applyProtection="1">
      <alignment horizontal="center" vertical="center" wrapText="1"/>
      <protection locked="0"/>
    </xf>
    <xf numFmtId="14" fontId="24" fillId="49" borderId="12" xfId="0" applyNumberFormat="1" applyFont="1" applyFill="1" applyBorder="1" applyAlignment="1" applyProtection="1">
      <alignment horizontal="center" vertical="center" wrapText="1"/>
      <protection locked="0"/>
    </xf>
    <xf numFmtId="0" fontId="19" fillId="50" borderId="12" xfId="0" applyNumberFormat="1" applyFont="1" applyFill="1" applyBorder="1" applyAlignment="1" applyProtection="1">
      <alignment horizontal="justify" vertical="center" wrapText="1"/>
      <protection locked="0"/>
    </xf>
    <xf numFmtId="14" fontId="19" fillId="49" borderId="12" xfId="0" applyNumberFormat="1" applyFont="1" applyFill="1" applyBorder="1" applyAlignment="1" applyProtection="1">
      <alignment horizontal="center" vertical="center" wrapText="1"/>
      <protection locked="0"/>
    </xf>
    <xf numFmtId="0" fontId="19" fillId="50" borderId="12" xfId="0" applyFont="1" applyFill="1" applyBorder="1" applyAlignment="1" applyProtection="1">
      <alignment horizontal="center" vertical="center" wrapText="1"/>
      <protection locked="0"/>
    </xf>
    <xf numFmtId="0" fontId="24" fillId="49" borderId="12" xfId="57" applyFont="1" applyFill="1" applyBorder="1" applyAlignment="1" applyProtection="1">
      <alignment horizontal="justify" vertical="center" wrapText="1"/>
      <protection locked="0"/>
    </xf>
    <xf numFmtId="9" fontId="24" fillId="49" borderId="12" xfId="57" applyNumberFormat="1" applyFont="1" applyFill="1" applyBorder="1" applyAlignment="1" applyProtection="1">
      <alignment horizontal="center" vertical="center" wrapText="1"/>
      <protection locked="0"/>
    </xf>
    <xf numFmtId="0" fontId="24" fillId="50" borderId="12" xfId="57" applyFont="1" applyFill="1" applyBorder="1" applyAlignment="1" applyProtection="1">
      <alignment horizontal="center" vertical="center" wrapText="1"/>
      <protection locked="0"/>
    </xf>
    <xf numFmtId="14" fontId="24" fillId="50" borderId="12" xfId="57" applyNumberFormat="1" applyFont="1" applyFill="1" applyBorder="1" applyAlignment="1" applyProtection="1">
      <alignment horizontal="center" vertical="center" wrapText="1"/>
      <protection locked="0"/>
    </xf>
    <xf numFmtId="14" fontId="24" fillId="50" borderId="12" xfId="0" applyNumberFormat="1" applyFont="1" applyFill="1" applyBorder="1" applyAlignment="1" applyProtection="1">
      <alignment horizontal="center" vertical="center" wrapText="1"/>
      <protection locked="0"/>
    </xf>
    <xf numFmtId="0" fontId="24" fillId="49" borderId="12" xfId="0" applyFont="1" applyFill="1" applyBorder="1" applyAlignment="1" applyProtection="1">
      <alignment horizontal="center" vertical="center" wrapText="1"/>
      <protection locked="0"/>
    </xf>
    <xf numFmtId="0" fontId="24" fillId="85" borderId="12" xfId="0" applyFont="1" applyFill="1" applyBorder="1" applyAlignment="1" applyProtection="1">
      <alignment horizontal="center" vertical="center" wrapText="1"/>
      <protection locked="0"/>
    </xf>
    <xf numFmtId="14" fontId="24" fillId="86" borderId="12" xfId="0" applyNumberFormat="1" applyFont="1" applyFill="1" applyBorder="1" applyAlignment="1" applyProtection="1">
      <alignment horizontal="center" vertical="center" wrapText="1"/>
      <protection locked="0"/>
    </xf>
    <xf numFmtId="0" fontId="24" fillId="86" borderId="12" xfId="0" applyFont="1" applyFill="1" applyBorder="1" applyAlignment="1" applyProtection="1">
      <alignment horizontal="justify" vertical="center" wrapText="1"/>
      <protection locked="0"/>
    </xf>
    <xf numFmtId="14" fontId="25" fillId="33" borderId="12" xfId="0" applyNumberFormat="1" applyFont="1" applyFill="1" applyBorder="1" applyAlignment="1" applyProtection="1">
      <alignment horizontal="center" vertical="center" wrapText="1"/>
      <protection locked="0"/>
    </xf>
    <xf numFmtId="0" fontId="25" fillId="33" borderId="12" xfId="0" applyFont="1" applyFill="1" applyBorder="1" applyAlignment="1" applyProtection="1">
      <alignment horizontal="center" vertical="center" wrapText="1"/>
      <protection locked="0"/>
    </xf>
    <xf numFmtId="0" fontId="19" fillId="30" borderId="12" xfId="57" applyNumberFormat="1" applyFont="1" applyFill="1" applyBorder="1" applyAlignment="1" applyProtection="1">
      <alignment horizontal="center" vertical="center" wrapText="1"/>
      <protection locked="0"/>
    </xf>
    <xf numFmtId="9" fontId="19" fillId="30" borderId="12" xfId="57" applyNumberFormat="1" applyFont="1" applyFill="1" applyBorder="1" applyAlignment="1" applyProtection="1">
      <alignment horizontal="center" vertical="center" wrapText="1"/>
      <protection locked="0"/>
    </xf>
    <xf numFmtId="14" fontId="25" fillId="30" borderId="12" xfId="0" applyNumberFormat="1" applyFont="1" applyFill="1" applyBorder="1" applyAlignment="1" applyProtection="1">
      <alignment horizontal="center" vertical="center" wrapText="1"/>
      <protection locked="0"/>
    </xf>
    <xf numFmtId="0" fontId="19" fillId="57" borderId="12" xfId="0" applyFont="1" applyFill="1" applyBorder="1" applyAlignment="1" applyProtection="1">
      <alignment horizontal="center" vertical="center" wrapText="1"/>
      <protection locked="0"/>
    </xf>
    <xf numFmtId="0" fontId="19" fillId="54" borderId="12" xfId="0" applyFont="1" applyFill="1" applyBorder="1" applyAlignment="1" applyProtection="1">
      <alignment horizontal="center" vertical="center" wrapText="1"/>
      <protection locked="0"/>
    </xf>
    <xf numFmtId="9" fontId="19" fillId="57" borderId="12" xfId="0" applyNumberFormat="1" applyFont="1" applyFill="1" applyBorder="1" applyAlignment="1" applyProtection="1">
      <alignment horizontal="center" vertical="center" wrapText="1"/>
      <protection locked="0"/>
    </xf>
    <xf numFmtId="0" fontId="24" fillId="43" borderId="12" xfId="27" applyNumberFormat="1" applyFont="1" applyFill="1" applyBorder="1" applyAlignment="1" applyProtection="1">
      <alignment horizontal="center" vertical="center" wrapText="1"/>
      <protection locked="0"/>
    </xf>
    <xf numFmtId="0" fontId="25" fillId="86" borderId="12" xfId="0" applyFont="1" applyFill="1" applyBorder="1" applyAlignment="1" applyProtection="1">
      <alignment horizontal="justify" vertical="center" wrapText="1"/>
      <protection locked="0"/>
    </xf>
    <xf numFmtId="0" fontId="24" fillId="94" borderId="12" xfId="0" applyFont="1" applyFill="1" applyBorder="1" applyAlignment="1" applyProtection="1">
      <alignment horizontal="center" vertical="center" wrapText="1"/>
      <protection locked="0"/>
    </xf>
    <xf numFmtId="0" fontId="24" fillId="94" borderId="12" xfId="0" applyFont="1" applyFill="1" applyBorder="1" applyAlignment="1" applyProtection="1">
      <alignment horizontal="justify" vertical="center" wrapText="1"/>
      <protection locked="0"/>
    </xf>
    <xf numFmtId="14" fontId="24" fillId="94" borderId="12" xfId="0" applyNumberFormat="1" applyFont="1" applyFill="1" applyBorder="1" applyAlignment="1" applyProtection="1">
      <alignment horizontal="center" vertical="center" wrapText="1"/>
      <protection locked="0"/>
    </xf>
    <xf numFmtId="0" fontId="25" fillId="94" borderId="12" xfId="0" applyFont="1" applyFill="1" applyBorder="1" applyAlignment="1" applyProtection="1">
      <alignment horizontal="justify" vertical="center"/>
      <protection locked="0"/>
    </xf>
    <xf numFmtId="0" fontId="19" fillId="94" borderId="12" xfId="0" applyFont="1" applyFill="1" applyBorder="1" applyAlignment="1" applyProtection="1">
      <alignment horizontal="center" vertical="center" wrapText="1"/>
      <protection locked="0"/>
    </xf>
    <xf numFmtId="0" fontId="25" fillId="102" borderId="12" xfId="27" applyNumberFormat="1" applyFont="1" applyFill="1" applyBorder="1" applyAlignment="1" applyProtection="1">
      <alignment horizontal="justify" vertical="center" wrapText="1"/>
      <protection locked="0"/>
    </xf>
    <xf numFmtId="0" fontId="24" fillId="102" borderId="12" xfId="27" applyNumberFormat="1" applyFont="1" applyFill="1" applyBorder="1" applyAlignment="1" applyProtection="1">
      <alignment horizontal="justify" vertical="center" wrapText="1"/>
      <protection locked="0"/>
    </xf>
    <xf numFmtId="0" fontId="24" fillId="102" borderId="12" xfId="27" applyNumberFormat="1" applyFont="1" applyFill="1" applyBorder="1" applyAlignment="1" applyProtection="1">
      <alignment horizontal="center" vertical="center" wrapText="1"/>
      <protection locked="0"/>
    </xf>
    <xf numFmtId="14" fontId="24" fillId="102" borderId="12" xfId="27" applyNumberFormat="1" applyFont="1" applyFill="1" applyBorder="1" applyAlignment="1" applyProtection="1">
      <alignment horizontal="center" vertical="center" wrapText="1"/>
      <protection locked="0"/>
    </xf>
    <xf numFmtId="0" fontId="19" fillId="66" borderId="12" xfId="0" applyFont="1" applyFill="1" applyBorder="1" applyAlignment="1" applyProtection="1">
      <alignment horizontal="justify" vertical="center" wrapText="1"/>
      <protection locked="0"/>
    </xf>
    <xf numFmtId="14" fontId="25" fillId="53" borderId="12" xfId="0" applyNumberFormat="1"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0" fontId="19" fillId="54" borderId="12" xfId="0" applyFont="1" applyFill="1" applyBorder="1" applyAlignment="1" applyProtection="1">
      <alignment horizontal="center" vertical="center" wrapText="1"/>
      <protection locked="0"/>
    </xf>
    <xf numFmtId="0" fontId="19" fillId="57" borderId="12" xfId="0" applyFont="1" applyFill="1" applyBorder="1" applyAlignment="1" applyProtection="1">
      <alignment horizontal="center" vertical="center" wrapText="1"/>
      <protection locked="0"/>
    </xf>
    <xf numFmtId="14" fontId="24" fillId="92" borderId="12" xfId="0" applyNumberFormat="1" applyFont="1" applyFill="1" applyBorder="1" applyAlignment="1" applyProtection="1">
      <alignment horizontal="center" vertical="center"/>
      <protection locked="0"/>
    </xf>
    <xf numFmtId="0" fontId="19" fillId="63" borderId="12" xfId="27" applyNumberFormat="1" applyFont="1" applyFill="1" applyBorder="1" applyAlignment="1" applyProtection="1">
      <alignment horizontal="center" vertical="center" wrapText="1"/>
      <protection locked="0"/>
    </xf>
    <xf numFmtId="14" fontId="19" fillId="63" borderId="12" xfId="27" applyNumberFormat="1" applyFont="1" applyFill="1" applyBorder="1" applyAlignment="1" applyProtection="1">
      <alignment horizontal="center" vertical="center" wrapText="1"/>
      <protection locked="0"/>
    </xf>
    <xf numFmtId="0" fontId="19" fillId="56" borderId="12" xfId="0" applyFont="1" applyFill="1" applyBorder="1" applyAlignment="1" applyProtection="1">
      <alignment horizontal="justify" vertical="center" wrapText="1"/>
      <protection locked="0"/>
    </xf>
    <xf numFmtId="0" fontId="19" fillId="56" borderId="12" xfId="0" applyFont="1" applyFill="1" applyBorder="1" applyAlignment="1" applyProtection="1">
      <alignment horizontal="center" vertical="center" wrapText="1"/>
      <protection/>
    </xf>
    <xf numFmtId="9" fontId="19" fillId="54" borderId="12" xfId="84" applyNumberFormat="1" applyFont="1" applyFill="1" applyBorder="1" applyAlignment="1" applyProtection="1">
      <alignment horizontal="center" vertical="center" wrapText="1"/>
      <protection locked="0"/>
    </xf>
    <xf numFmtId="14" fontId="19" fillId="55" borderId="12" xfId="0" applyNumberFormat="1" applyFont="1" applyFill="1" applyBorder="1" applyAlignment="1" applyProtection="1">
      <alignment horizontal="center" vertical="center" wrapText="1"/>
      <protection/>
    </xf>
    <xf numFmtId="0" fontId="19" fillId="54" borderId="12" xfId="0" applyFont="1" applyFill="1" applyBorder="1" applyAlignment="1" applyProtection="1">
      <alignment horizontal="center" vertical="center" wrapText="1"/>
      <protection/>
    </xf>
    <xf numFmtId="14" fontId="19" fillId="65" borderId="12" xfId="0" applyNumberFormat="1" applyFont="1" applyFill="1" applyBorder="1" applyAlignment="1" applyProtection="1">
      <alignment horizontal="center" vertical="center" wrapText="1"/>
      <protection locked="0"/>
    </xf>
    <xf numFmtId="0" fontId="19" fillId="67" borderId="12" xfId="0" applyNumberFormat="1" applyFont="1" applyFill="1" applyBorder="1" applyAlignment="1" applyProtection="1">
      <alignment horizontal="center" vertical="center" wrapText="1"/>
      <protection locked="0"/>
    </xf>
    <xf numFmtId="0" fontId="19" fillId="65" borderId="12" xfId="0" applyFont="1" applyFill="1" applyBorder="1" applyAlignment="1" applyProtection="1">
      <alignment horizontal="justify" vertical="center" wrapText="1"/>
      <protection locked="0"/>
    </xf>
    <xf numFmtId="0" fontId="19" fillId="70" borderId="12" xfId="0" applyFont="1" applyFill="1" applyBorder="1" applyAlignment="1" applyProtection="1">
      <alignment horizontal="justify" vertical="center" wrapText="1"/>
      <protection locked="0"/>
    </xf>
    <xf numFmtId="0" fontId="19" fillId="65" borderId="12" xfId="0" applyFont="1" applyFill="1" applyBorder="1" applyAlignment="1" applyProtection="1">
      <alignment horizontal="justify" vertical="center" wrapText="1"/>
      <protection/>
    </xf>
    <xf numFmtId="9" fontId="19" fillId="72" borderId="22" xfId="84" applyFont="1" applyFill="1" applyBorder="1" applyAlignment="1" applyProtection="1">
      <alignment horizontal="center" vertical="center" wrapText="1"/>
      <protection locked="0"/>
    </xf>
    <xf numFmtId="0" fontId="19" fillId="75" borderId="12" xfId="57" applyFont="1" applyFill="1" applyBorder="1" applyAlignment="1" applyProtection="1">
      <alignment horizontal="center" vertical="center" wrapText="1"/>
      <protection locked="0"/>
    </xf>
    <xf numFmtId="14" fontId="19" fillId="75" borderId="12" xfId="57" applyNumberFormat="1" applyFont="1" applyFill="1" applyBorder="1" applyAlignment="1" applyProtection="1">
      <alignment horizontal="center" vertical="center" wrapText="1"/>
      <protection locked="0"/>
    </xf>
    <xf numFmtId="0" fontId="19" fillId="75" borderId="12" xfId="57" applyFont="1" applyFill="1" applyBorder="1" applyAlignment="1" applyProtection="1">
      <alignment horizontal="justify" vertical="center" wrapText="1"/>
      <protection locked="0"/>
    </xf>
    <xf numFmtId="14" fontId="19" fillId="92" borderId="12" xfId="0" applyNumberFormat="1" applyFont="1" applyFill="1" applyBorder="1" applyAlignment="1" applyProtection="1">
      <alignment horizontal="center" vertical="center" wrapText="1"/>
      <protection locked="0"/>
    </xf>
    <xf numFmtId="14" fontId="24" fillId="30" borderId="12" xfId="0" applyNumberFormat="1" applyFont="1" applyFill="1" applyBorder="1" applyAlignment="1" applyProtection="1">
      <alignment horizontal="justify" vertical="center" wrapText="1"/>
      <protection locked="0"/>
    </xf>
    <xf numFmtId="9" fontId="24" fillId="40" borderId="12" xfId="0" applyNumberFormat="1" applyFont="1" applyFill="1" applyBorder="1" applyAlignment="1" applyProtection="1">
      <alignment horizontal="center" vertical="center" wrapText="1"/>
      <protection locked="0"/>
    </xf>
    <xf numFmtId="0" fontId="24" fillId="33" borderId="12" xfId="0" applyFont="1" applyFill="1" applyBorder="1" applyAlignment="1" applyProtection="1">
      <alignment horizontal="center" vertical="center" wrapText="1"/>
      <protection locked="0"/>
    </xf>
    <xf numFmtId="14" fontId="24" fillId="33" borderId="12" xfId="0" applyNumberFormat="1" applyFont="1" applyFill="1" applyBorder="1" applyAlignment="1" applyProtection="1">
      <alignment horizontal="center" vertical="center" wrapText="1"/>
      <protection locked="0"/>
    </xf>
    <xf numFmtId="14" fontId="24" fillId="30" borderId="12" xfId="0" applyNumberFormat="1" applyFont="1" applyFill="1" applyBorder="1" applyAlignment="1" applyProtection="1">
      <alignment horizontal="center" vertical="center" wrapText="1"/>
      <protection locked="0"/>
    </xf>
    <xf numFmtId="0" fontId="24" fillId="30" borderId="12" xfId="57" applyFont="1" applyFill="1" applyBorder="1" applyAlignment="1" applyProtection="1">
      <alignment horizontal="center" vertical="center" wrapText="1"/>
      <protection locked="0"/>
    </xf>
    <xf numFmtId="0" fontId="24" fillId="30" borderId="12" xfId="0" applyFont="1" applyFill="1" applyBorder="1" applyAlignment="1" applyProtection="1">
      <alignment horizontal="center" vertical="center" wrapText="1"/>
      <protection locked="0"/>
    </xf>
    <xf numFmtId="0" fontId="24" fillId="30" borderId="12" xfId="57" applyFont="1" applyFill="1" applyBorder="1" applyAlignment="1" applyProtection="1">
      <alignment horizontal="justify" vertical="center" wrapText="1"/>
      <protection locked="0"/>
    </xf>
    <xf numFmtId="0" fontId="24" fillId="30" borderId="12" xfId="0" applyFont="1" applyFill="1" applyBorder="1" applyAlignment="1" applyProtection="1">
      <alignment horizontal="justify" vertical="center" wrapText="1"/>
      <protection locked="0"/>
    </xf>
    <xf numFmtId="14" fontId="19" fillId="53" borderId="12" xfId="0" applyNumberFormat="1" applyFont="1" applyFill="1" applyBorder="1" applyAlignment="1" applyProtection="1">
      <alignment horizontal="center" vertical="center" wrapText="1"/>
      <protection locked="0"/>
    </xf>
    <xf numFmtId="0" fontId="24" fillId="77" borderId="12" xfId="0" applyFont="1" applyFill="1" applyBorder="1" applyAlignment="1" applyProtection="1">
      <alignment horizontal="center" vertical="center" wrapText="1"/>
      <protection locked="0"/>
    </xf>
    <xf numFmtId="14" fontId="24" fillId="77" borderId="12" xfId="0" applyNumberFormat="1" applyFont="1" applyFill="1" applyBorder="1" applyAlignment="1" applyProtection="1">
      <alignment horizontal="center" vertical="center" wrapText="1"/>
      <protection locked="0"/>
    </xf>
    <xf numFmtId="0" fontId="24" fillId="77" borderId="12" xfId="0" applyFont="1" applyFill="1" applyBorder="1" applyAlignment="1" applyProtection="1">
      <alignment horizontal="justify" vertical="center" wrapText="1"/>
      <protection locked="0"/>
    </xf>
    <xf numFmtId="14" fontId="24" fillId="76" borderId="12" xfId="0" applyNumberFormat="1" applyFont="1" applyFill="1" applyBorder="1" applyAlignment="1" applyProtection="1">
      <alignment horizontal="justify" vertical="center" wrapText="1"/>
      <protection/>
    </xf>
    <xf numFmtId="0" fontId="24" fillId="76" borderId="12" xfId="0" applyFont="1" applyFill="1" applyBorder="1" applyAlignment="1" applyProtection="1">
      <alignment horizontal="justify" vertical="center" wrapText="1"/>
      <protection locked="0"/>
    </xf>
    <xf numFmtId="14" fontId="24" fillId="103" borderId="12" xfId="0" applyNumberFormat="1" applyFont="1" applyFill="1" applyBorder="1" applyAlignment="1" applyProtection="1">
      <alignment horizontal="center" vertical="center" wrapText="1"/>
      <protection locked="0"/>
    </xf>
    <xf numFmtId="0" fontId="24" fillId="84" borderId="12" xfId="64" applyFont="1" applyFill="1" applyBorder="1" applyAlignment="1" applyProtection="1">
      <alignment horizontal="center" vertical="center" wrapText="1"/>
      <protection locked="0"/>
    </xf>
    <xf numFmtId="14" fontId="24" fillId="84" borderId="12" xfId="64" applyNumberFormat="1" applyFont="1" applyFill="1" applyBorder="1" applyAlignment="1" applyProtection="1">
      <alignment horizontal="center" vertical="center" wrapText="1"/>
      <protection locked="0"/>
    </xf>
    <xf numFmtId="14" fontId="24" fillId="103" borderId="12" xfId="0" applyNumberFormat="1" applyFont="1" applyFill="1" applyBorder="1" applyAlignment="1" applyProtection="1">
      <alignment horizontal="justify" vertical="center" wrapText="1"/>
      <protection locked="0"/>
    </xf>
    <xf numFmtId="0" fontId="24" fillId="84" borderId="12" xfId="64" applyFont="1" applyFill="1" applyBorder="1" applyAlignment="1" applyProtection="1">
      <alignment horizontal="justify" vertical="center" wrapText="1"/>
      <protection locked="0"/>
    </xf>
    <xf numFmtId="0" fontId="18" fillId="43" borderId="12" xfId="27" applyNumberFormat="1" applyFont="1" applyFill="1" applyBorder="1" applyAlignment="1" applyProtection="1">
      <alignment horizontal="center" vertical="center" wrapText="1"/>
      <protection locked="0"/>
    </xf>
    <xf numFmtId="14" fontId="24" fillId="66" borderId="12" xfId="0" applyNumberFormat="1" applyFont="1" applyFill="1" applyBorder="1" applyAlignment="1" applyProtection="1">
      <alignment horizontal="center" vertical="center" wrapText="1"/>
      <protection locked="0"/>
    </xf>
    <xf numFmtId="0" fontId="18" fillId="63" borderId="12" xfId="27" applyNumberFormat="1" applyFont="1" applyFill="1" applyBorder="1" applyAlignment="1" applyProtection="1">
      <alignment horizontal="center" vertical="center" wrapText="1"/>
      <protection locked="0"/>
    </xf>
    <xf numFmtId="14" fontId="18" fillId="63" borderId="12" xfId="27" applyNumberFormat="1" applyFont="1" applyFill="1" applyBorder="1" applyAlignment="1" applyProtection="1">
      <alignment horizontal="center" vertical="center" wrapText="1"/>
      <protection locked="0"/>
    </xf>
    <xf numFmtId="0" fontId="18" fillId="54" borderId="12" xfId="0" applyNumberFormat="1" applyFont="1" applyFill="1" applyBorder="1" applyAlignment="1" applyProtection="1">
      <alignment horizontal="center" vertical="center" wrapText="1"/>
      <protection locked="0"/>
    </xf>
    <xf numFmtId="0" fontId="18" fillId="65" borderId="12" xfId="0" applyFont="1" applyFill="1" applyBorder="1" applyAlignment="1" applyProtection="1">
      <alignment horizontal="center" vertical="center" wrapText="1"/>
      <protection locked="0"/>
    </xf>
    <xf numFmtId="14" fontId="18" fillId="65" borderId="12" xfId="0" applyNumberFormat="1" applyFont="1" applyFill="1" applyBorder="1" applyAlignment="1" applyProtection="1">
      <alignment horizontal="center" vertical="center" wrapText="1"/>
      <protection locked="0"/>
    </xf>
    <xf numFmtId="0" fontId="18" fillId="67" borderId="12" xfId="0" applyNumberFormat="1" applyFont="1" applyFill="1" applyBorder="1" applyAlignment="1" applyProtection="1">
      <alignment horizontal="center" vertical="center" wrapText="1"/>
      <protection locked="0"/>
    </xf>
    <xf numFmtId="0" fontId="18" fillId="92" borderId="12" xfId="0" applyFont="1" applyFill="1" applyBorder="1" applyAlignment="1" applyProtection="1">
      <alignment horizontal="center" vertical="center" wrapText="1"/>
      <protection locked="0"/>
    </xf>
    <xf numFmtId="14" fontId="18" fillId="92" borderId="12" xfId="0" applyNumberFormat="1" applyFont="1" applyFill="1" applyBorder="1" applyAlignment="1" applyProtection="1">
      <alignment horizontal="center" vertical="center" wrapText="1"/>
      <protection locked="0"/>
    </xf>
    <xf numFmtId="0" fontId="24" fillId="53" borderId="12" xfId="0" applyFont="1" applyFill="1" applyBorder="1" applyAlignment="1" applyProtection="1">
      <alignment horizontal="center" vertical="center" wrapText="1"/>
      <protection locked="0"/>
    </xf>
    <xf numFmtId="0" fontId="25" fillId="94" borderId="21" xfId="0" applyFont="1" applyFill="1" applyBorder="1" applyAlignment="1" applyProtection="1">
      <alignment horizontal="center" vertical="center" wrapText="1"/>
      <protection locked="0"/>
    </xf>
    <xf numFmtId="0" fontId="25" fillId="94" borderId="22" xfId="0" applyFont="1" applyFill="1" applyBorder="1" applyAlignment="1" applyProtection="1">
      <alignment horizontal="center" vertical="center" wrapText="1"/>
      <protection locked="0"/>
    </xf>
    <xf numFmtId="14" fontId="25" fillId="94" borderId="21" xfId="0" applyNumberFormat="1" applyFont="1" applyFill="1" applyBorder="1" applyAlignment="1" applyProtection="1">
      <alignment horizontal="center" vertical="center" wrapText="1"/>
      <protection locked="0"/>
    </xf>
    <xf numFmtId="14" fontId="25" fillId="94" borderId="22" xfId="0" applyNumberFormat="1" applyFont="1" applyFill="1" applyBorder="1" applyAlignment="1" applyProtection="1">
      <alignment horizontal="center" vertical="center" wrapText="1"/>
      <protection locked="0"/>
    </xf>
    <xf numFmtId="14" fontId="24" fillId="49" borderId="21" xfId="0" applyNumberFormat="1" applyFont="1" applyFill="1" applyBorder="1" applyAlignment="1" applyProtection="1">
      <alignment horizontal="center" vertical="center" wrapText="1"/>
      <protection/>
    </xf>
    <xf numFmtId="14" fontId="24" fillId="49" borderId="23" xfId="0" applyNumberFormat="1" applyFont="1" applyFill="1" applyBorder="1" applyAlignment="1" applyProtection="1">
      <alignment horizontal="center" vertical="center" wrapText="1"/>
      <protection/>
    </xf>
    <xf numFmtId="14" fontId="24" fillId="49" borderId="22" xfId="0" applyNumberFormat="1" applyFont="1" applyFill="1" applyBorder="1" applyAlignment="1" applyProtection="1">
      <alignment horizontal="center" vertical="center" wrapText="1"/>
      <protection/>
    </xf>
    <xf numFmtId="0" fontId="19" fillId="49" borderId="21" xfId="0" applyFont="1" applyFill="1" applyBorder="1" applyAlignment="1" applyProtection="1">
      <alignment horizontal="center" vertical="center" wrapText="1"/>
      <protection/>
    </xf>
    <xf numFmtId="0" fontId="19" fillId="49" borderId="23" xfId="0" applyFont="1" applyFill="1" applyBorder="1" applyAlignment="1" applyProtection="1">
      <alignment horizontal="center" vertical="center" wrapText="1"/>
      <protection/>
    </xf>
    <xf numFmtId="0" fontId="19" fillId="49" borderId="22" xfId="0" applyFont="1" applyFill="1" applyBorder="1" applyAlignment="1" applyProtection="1">
      <alignment horizontal="center" vertical="center" wrapText="1"/>
      <protection/>
    </xf>
    <xf numFmtId="14" fontId="25" fillId="53" borderId="12" xfId="0" applyNumberFormat="1" applyFont="1" applyFill="1" applyBorder="1" applyAlignment="1" applyProtection="1">
      <alignment horizontal="center" vertical="center" wrapText="1"/>
      <protection locked="0"/>
    </xf>
    <xf numFmtId="0" fontId="19" fillId="67" borderId="12" xfId="0" applyNumberFormat="1" applyFont="1" applyFill="1" applyBorder="1" applyAlignment="1" applyProtection="1">
      <alignment horizontal="center" vertical="center" wrapText="1"/>
      <protection locked="0"/>
    </xf>
    <xf numFmtId="0" fontId="24" fillId="82" borderId="21" xfId="42" applyNumberFormat="1" applyFont="1" applyFill="1" applyBorder="1" applyAlignment="1" applyProtection="1">
      <alignment horizontal="center" vertical="center" wrapText="1"/>
      <protection/>
    </xf>
    <xf numFmtId="0" fontId="24" fillId="82" borderId="22" xfId="42" applyNumberFormat="1" applyFont="1" applyFill="1" applyBorder="1" applyAlignment="1" applyProtection="1">
      <alignment horizontal="center" vertical="center" wrapText="1"/>
      <protection/>
    </xf>
    <xf numFmtId="0" fontId="24" fillId="81" borderId="21" xfId="27" applyNumberFormat="1" applyFont="1" applyFill="1" applyBorder="1" applyAlignment="1" applyProtection="1">
      <alignment horizontal="center" vertical="center" wrapText="1"/>
      <protection/>
    </xf>
    <xf numFmtId="0" fontId="24" fillId="81" borderId="22" xfId="27" applyNumberFormat="1" applyFont="1" applyFill="1" applyBorder="1" applyAlignment="1" applyProtection="1">
      <alignment horizontal="center" vertical="center" wrapText="1"/>
      <protection/>
    </xf>
    <xf numFmtId="0" fontId="24" fillId="80" borderId="21" xfId="0" applyFont="1" applyFill="1" applyBorder="1" applyAlignment="1" applyProtection="1">
      <alignment horizontal="center" vertical="center" wrapText="1"/>
      <protection/>
    </xf>
    <xf numFmtId="0" fontId="24" fillId="80" borderId="22" xfId="0" applyFont="1" applyFill="1" applyBorder="1" applyAlignment="1" applyProtection="1">
      <alignment horizontal="center" vertical="center" wrapText="1"/>
      <protection/>
    </xf>
    <xf numFmtId="0" fontId="24" fillId="80" borderId="21" xfId="0" applyNumberFormat="1" applyFont="1" applyFill="1" applyBorder="1" applyAlignment="1" applyProtection="1">
      <alignment horizontal="center" vertical="center" wrapText="1"/>
      <protection/>
    </xf>
    <xf numFmtId="0" fontId="24" fillId="80" borderId="22" xfId="0" applyNumberFormat="1" applyFont="1" applyFill="1" applyBorder="1" applyAlignment="1" applyProtection="1">
      <alignment horizontal="center" vertical="center" wrapText="1"/>
      <protection/>
    </xf>
    <xf numFmtId="14" fontId="24" fillId="80" borderId="21" xfId="0" applyNumberFormat="1" applyFont="1" applyFill="1" applyBorder="1" applyAlignment="1" applyProtection="1">
      <alignment horizontal="center" vertical="center" wrapText="1"/>
      <protection/>
    </xf>
    <xf numFmtId="14" fontId="24" fillId="80" borderId="22" xfId="0" applyNumberFormat="1" applyFont="1" applyFill="1" applyBorder="1" applyAlignment="1" applyProtection="1">
      <alignment horizontal="center" vertical="center" wrapText="1"/>
      <protection/>
    </xf>
    <xf numFmtId="0" fontId="24" fillId="49" borderId="21" xfId="57" applyFont="1" applyFill="1" applyBorder="1" applyAlignment="1" applyProtection="1">
      <alignment horizontal="justify" vertical="center" wrapText="1"/>
      <protection locked="0"/>
    </xf>
    <xf numFmtId="0" fontId="24" fillId="49" borderId="23" xfId="57" applyFont="1" applyFill="1" applyBorder="1" applyAlignment="1" applyProtection="1">
      <alignment horizontal="justify" vertical="center" wrapText="1"/>
      <protection locked="0"/>
    </xf>
    <xf numFmtId="0" fontId="24" fillId="49" borderId="22" xfId="57" applyFont="1" applyFill="1" applyBorder="1" applyAlignment="1" applyProtection="1">
      <alignment horizontal="justify" vertical="center" wrapText="1"/>
      <protection locked="0"/>
    </xf>
    <xf numFmtId="0" fontId="24" fillId="49" borderId="21" xfId="0" applyFont="1" applyFill="1" applyBorder="1" applyAlignment="1" applyProtection="1">
      <alignment horizontal="center" vertical="center" wrapText="1"/>
      <protection locked="0"/>
    </xf>
    <xf numFmtId="0" fontId="24" fillId="49" borderId="23" xfId="0" applyFont="1" applyFill="1" applyBorder="1" applyAlignment="1" applyProtection="1">
      <alignment horizontal="center" vertical="center" wrapText="1"/>
      <protection locked="0"/>
    </xf>
    <xf numFmtId="0" fontId="24" fillId="49" borderId="22" xfId="0" applyFont="1" applyFill="1" applyBorder="1" applyAlignment="1" applyProtection="1">
      <alignment horizontal="center" vertical="center" wrapText="1"/>
      <protection locked="0"/>
    </xf>
    <xf numFmtId="14" fontId="24" fillId="49" borderId="21" xfId="0" applyNumberFormat="1" applyFont="1" applyFill="1" applyBorder="1" applyAlignment="1" applyProtection="1">
      <alignment horizontal="center" vertical="center" wrapText="1"/>
      <protection locked="0"/>
    </xf>
    <xf numFmtId="14" fontId="24" fillId="49" borderId="23" xfId="0" applyNumberFormat="1" applyFont="1" applyFill="1" applyBorder="1" applyAlignment="1" applyProtection="1">
      <alignment horizontal="center" vertical="center" wrapText="1"/>
      <protection locked="0"/>
    </xf>
    <xf numFmtId="14" fontId="24" fillId="49" borderId="22" xfId="0" applyNumberFormat="1" applyFont="1" applyFill="1" applyBorder="1" applyAlignment="1" applyProtection="1">
      <alignment horizontal="center" vertical="center" wrapText="1"/>
      <protection locked="0"/>
    </xf>
    <xf numFmtId="0" fontId="25" fillId="50" borderId="12" xfId="0" applyFont="1" applyFill="1" applyBorder="1" applyAlignment="1" applyProtection="1">
      <alignment horizontal="center" vertical="center" wrapText="1"/>
      <protection locked="0"/>
    </xf>
    <xf numFmtId="0" fontId="25" fillId="105" borderId="12" xfId="0" applyFont="1" applyFill="1" applyBorder="1" applyAlignment="1" applyProtection="1">
      <alignment horizontal="center" vertical="center" wrapText="1"/>
      <protection locked="0"/>
    </xf>
    <xf numFmtId="0" fontId="25" fillId="53" borderId="12" xfId="0" applyFont="1" applyFill="1" applyBorder="1" applyAlignment="1" applyProtection="1">
      <alignment horizontal="center" vertical="center" wrapText="1"/>
      <protection locked="0"/>
    </xf>
    <xf numFmtId="0" fontId="24" fillId="95" borderId="12" xfId="0" applyFont="1" applyFill="1" applyBorder="1" applyAlignment="1" applyProtection="1">
      <alignment horizontal="center" vertical="center" wrapText="1"/>
      <protection/>
    </xf>
    <xf numFmtId="0" fontId="24" fillId="96" borderId="12" xfId="0" applyFont="1" applyFill="1" applyBorder="1" applyAlignment="1" applyProtection="1">
      <alignment horizontal="center" vertical="center" wrapText="1"/>
      <protection/>
    </xf>
    <xf numFmtId="0" fontId="24" fillId="96" borderId="12" xfId="0" applyNumberFormat="1" applyFont="1" applyFill="1" applyBorder="1" applyAlignment="1" applyProtection="1">
      <alignment horizontal="center" vertical="center" wrapText="1"/>
      <protection/>
    </xf>
    <xf numFmtId="14" fontId="24" fillId="95" borderId="12" xfId="55" applyNumberFormat="1" applyFont="1" applyFill="1" applyBorder="1" applyAlignment="1" applyProtection="1">
      <alignment horizontal="center" vertical="center" wrapText="1"/>
      <protection/>
    </xf>
    <xf numFmtId="0" fontId="24" fillId="98" borderId="12" xfId="55" applyNumberFormat="1" applyFont="1" applyFill="1" applyBorder="1" applyAlignment="1" applyProtection="1">
      <alignment horizontal="center" vertical="center" wrapText="1"/>
      <protection/>
    </xf>
    <xf numFmtId="0" fontId="24" fillId="89" borderId="12" xfId="27" applyNumberFormat="1" applyFont="1" applyFill="1" applyBorder="1" applyAlignment="1" applyProtection="1">
      <alignment horizontal="center" vertical="center" wrapText="1"/>
      <protection/>
    </xf>
    <xf numFmtId="0" fontId="24" fillId="88" borderId="12" xfId="0" applyFont="1" applyFill="1" applyBorder="1" applyAlignment="1" applyProtection="1">
      <alignment horizontal="center" vertical="center" wrapText="1"/>
      <protection/>
    </xf>
    <xf numFmtId="0" fontId="24" fillId="80" borderId="12" xfId="0" applyFont="1" applyFill="1" applyBorder="1" applyAlignment="1" applyProtection="1">
      <alignment horizontal="center" vertical="center" wrapText="1"/>
      <protection/>
    </xf>
    <xf numFmtId="0" fontId="19" fillId="54" borderId="12" xfId="0" applyFont="1" applyFill="1" applyBorder="1" applyAlignment="1" applyProtection="1">
      <alignment horizontal="center" vertical="center" wrapText="1"/>
      <protection locked="0"/>
    </xf>
    <xf numFmtId="14" fontId="24" fillId="66" borderId="12" xfId="0" applyNumberFormat="1" applyFont="1" applyFill="1" applyBorder="1" applyAlignment="1" applyProtection="1">
      <alignment horizontal="center" vertical="center"/>
      <protection/>
    </xf>
    <xf numFmtId="9" fontId="19" fillId="57" borderId="12" xfId="0" applyNumberFormat="1" applyFont="1" applyFill="1" applyBorder="1" applyAlignment="1" applyProtection="1">
      <alignment horizontal="center" vertical="center" wrapText="1"/>
      <protection locked="0"/>
    </xf>
    <xf numFmtId="0" fontId="24" fillId="68" borderId="12" xfId="0" applyFont="1" applyFill="1" applyBorder="1" applyAlignment="1" applyProtection="1">
      <alignment horizontal="center" vertical="center" wrapText="1"/>
      <protection/>
    </xf>
    <xf numFmtId="0" fontId="24" fillId="57" borderId="12" xfId="0" applyFont="1" applyFill="1" applyBorder="1" applyAlignment="1" applyProtection="1">
      <alignment horizontal="center" vertical="center" wrapText="1"/>
      <protection/>
    </xf>
    <xf numFmtId="14" fontId="24" fillId="57" borderId="12" xfId="0" applyNumberFormat="1" applyFont="1" applyFill="1" applyBorder="1" applyAlignment="1" applyProtection="1">
      <alignment horizontal="center" vertical="center" wrapText="1"/>
      <protection/>
    </xf>
    <xf numFmtId="0" fontId="19" fillId="57" borderId="12" xfId="0" applyFont="1" applyFill="1" applyBorder="1" applyAlignment="1" applyProtection="1">
      <alignment horizontal="center" vertical="center" wrapText="1"/>
      <protection locked="0"/>
    </xf>
    <xf numFmtId="0" fontId="24" fillId="109" borderId="12" xfId="0" applyFont="1" applyFill="1" applyBorder="1" applyAlignment="1" applyProtection="1">
      <alignment horizontal="center" vertical="center" wrapText="1"/>
      <protection/>
    </xf>
    <xf numFmtId="0" fontId="24" fillId="65" borderId="12" xfId="0" applyFont="1" applyFill="1" applyBorder="1" applyAlignment="1" applyProtection="1">
      <alignment horizontal="center" vertical="center" wrapText="1"/>
      <protection/>
    </xf>
    <xf numFmtId="0" fontId="24" fillId="69" borderId="12" xfId="55" applyNumberFormat="1" applyFont="1" applyFill="1" applyBorder="1" applyAlignment="1" applyProtection="1">
      <alignment horizontal="center" vertical="center" wrapText="1"/>
      <protection/>
    </xf>
    <xf numFmtId="14" fontId="24" fillId="69" borderId="12" xfId="55" applyNumberFormat="1" applyFont="1" applyFill="1" applyBorder="1" applyAlignment="1" applyProtection="1">
      <alignment horizontal="center" vertical="center" wrapText="1"/>
      <protection/>
    </xf>
    <xf numFmtId="0" fontId="24" fillId="99" borderId="12" xfId="0" applyFont="1" applyFill="1" applyBorder="1" applyAlignment="1" applyProtection="1">
      <alignment horizontal="center" vertical="center" wrapText="1"/>
      <protection/>
    </xf>
    <xf numFmtId="0" fontId="24" fillId="92" borderId="12" xfId="0" applyFont="1" applyFill="1" applyBorder="1" applyAlignment="1" applyProtection="1">
      <alignment horizontal="center" vertical="center" wrapText="1"/>
      <protection locked="0"/>
    </xf>
    <xf numFmtId="0" fontId="24" fillId="92" borderId="21" xfId="0" applyFont="1" applyFill="1" applyBorder="1" applyAlignment="1" applyProtection="1">
      <alignment horizontal="center" vertical="center" wrapText="1"/>
      <protection locked="0"/>
    </xf>
    <xf numFmtId="0" fontId="24" fillId="92" borderId="23" xfId="0" applyFont="1" applyFill="1" applyBorder="1" applyAlignment="1" applyProtection="1">
      <alignment horizontal="center" vertical="center" wrapText="1"/>
      <protection locked="0"/>
    </xf>
    <xf numFmtId="0" fontId="24" fillId="92" borderId="22" xfId="0" applyFont="1" applyFill="1" applyBorder="1" applyAlignment="1" applyProtection="1">
      <alignment horizontal="center" vertical="center" wrapText="1"/>
      <protection locked="0"/>
    </xf>
    <xf numFmtId="0" fontId="24" fillId="49" borderId="12" xfId="0" applyFont="1" applyFill="1" applyBorder="1" applyAlignment="1" applyProtection="1">
      <alignment horizontal="center" vertical="center" wrapText="1"/>
      <protection/>
    </xf>
    <xf numFmtId="0" fontId="24" fillId="71" borderId="12" xfId="0" applyFont="1" applyFill="1" applyBorder="1" applyAlignment="1" applyProtection="1">
      <alignment horizontal="center" vertical="center" wrapText="1"/>
      <protection/>
    </xf>
    <xf numFmtId="49" fontId="24" fillId="59" borderId="12" xfId="0" applyNumberFormat="1" applyFont="1" applyFill="1" applyBorder="1" applyAlignment="1" applyProtection="1">
      <alignment horizontal="center" vertical="center" wrapText="1"/>
      <protection/>
    </xf>
    <xf numFmtId="0" fontId="24" fillId="64" borderId="12" xfId="42" applyNumberFormat="1" applyFont="1" applyFill="1" applyBorder="1" applyAlignment="1" applyProtection="1">
      <alignment horizontal="center" vertical="center" wrapText="1"/>
      <protection/>
    </xf>
    <xf numFmtId="0" fontId="24" fillId="57" borderId="12" xfId="0" applyNumberFormat="1" applyFont="1" applyFill="1" applyBorder="1" applyAlignment="1" applyProtection="1">
      <alignment horizontal="center" vertical="center" wrapText="1"/>
      <protection/>
    </xf>
    <xf numFmtId="49" fontId="24" fillId="110" borderId="12" xfId="0" applyNumberFormat="1"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protection/>
    </xf>
    <xf numFmtId="49" fontId="24" fillId="57" borderId="12" xfId="0" applyNumberFormat="1" applyFont="1" applyFill="1" applyBorder="1" applyAlignment="1" applyProtection="1">
      <alignment horizontal="center" vertical="center" wrapText="1"/>
      <protection/>
    </xf>
    <xf numFmtId="0" fontId="24" fillId="55" borderId="12" xfId="0" applyFont="1" applyFill="1" applyBorder="1" applyAlignment="1" applyProtection="1">
      <alignment horizontal="center" vertical="center" wrapText="1"/>
      <protection/>
    </xf>
    <xf numFmtId="0" fontId="24" fillId="50" borderId="12" xfId="0" applyFont="1" applyFill="1" applyBorder="1" applyAlignment="1" applyProtection="1">
      <alignment horizontal="center" vertical="center" wrapText="1"/>
      <protection/>
    </xf>
    <xf numFmtId="14" fontId="24" fillId="50" borderId="12" xfId="0" applyNumberFormat="1" applyFont="1" applyFill="1" applyBorder="1" applyAlignment="1" applyProtection="1">
      <alignment horizontal="center" vertical="center" wrapText="1"/>
      <protection/>
    </xf>
    <xf numFmtId="14" fontId="24" fillId="55" borderId="12" xfId="0" applyNumberFormat="1" applyFont="1" applyFill="1" applyBorder="1" applyAlignment="1" applyProtection="1">
      <alignment horizontal="center" vertical="center" wrapText="1"/>
      <protection/>
    </xf>
    <xf numFmtId="14" fontId="24" fillId="90" borderId="12" xfId="42" applyNumberFormat="1" applyFont="1" applyFill="1" applyBorder="1" applyAlignment="1" applyProtection="1">
      <alignment horizontal="center" vertical="center" wrapText="1"/>
      <protection/>
    </xf>
    <xf numFmtId="0" fontId="24" fillId="81" borderId="12" xfId="27" applyNumberFormat="1" applyFont="1" applyFill="1" applyBorder="1" applyAlignment="1" applyProtection="1">
      <alignment horizontal="center" vertical="center" wrapText="1"/>
      <protection/>
    </xf>
    <xf numFmtId="0" fontId="24" fillId="111" borderId="12" xfId="0" applyFont="1" applyFill="1" applyBorder="1" applyAlignment="1" applyProtection="1">
      <alignment horizontal="center" vertical="center" wrapText="1"/>
      <protection/>
    </xf>
    <xf numFmtId="14" fontId="24" fillId="88" borderId="12" xfId="0" applyNumberFormat="1" applyFont="1" applyFill="1" applyBorder="1" applyAlignment="1" applyProtection="1">
      <alignment horizontal="center" vertical="center" wrapText="1"/>
      <protection/>
    </xf>
    <xf numFmtId="0" fontId="24" fillId="77" borderId="12" xfId="0" applyFont="1" applyFill="1" applyBorder="1" applyAlignment="1" applyProtection="1">
      <alignment horizontal="center" vertical="center" wrapText="1"/>
      <protection/>
    </xf>
    <xf numFmtId="0" fontId="24" fillId="76" borderId="12" xfId="0" applyFont="1" applyFill="1" applyBorder="1" applyAlignment="1" applyProtection="1">
      <alignment horizontal="center" vertical="center" wrapText="1"/>
      <protection/>
    </xf>
    <xf numFmtId="0" fontId="24" fillId="80" borderId="12" xfId="0" applyNumberFormat="1" applyFont="1" applyFill="1" applyBorder="1" applyAlignment="1" applyProtection="1">
      <alignment horizontal="center" vertical="center" wrapText="1"/>
      <protection/>
    </xf>
    <xf numFmtId="0" fontId="24" fillId="72" borderId="12" xfId="0" applyFont="1" applyFill="1" applyBorder="1" applyAlignment="1" applyProtection="1">
      <alignment horizontal="center" vertical="center"/>
      <protection/>
    </xf>
    <xf numFmtId="0" fontId="24" fillId="73" borderId="12" xfId="0" applyFont="1" applyFill="1" applyBorder="1" applyAlignment="1" applyProtection="1">
      <alignment horizontal="center" vertical="center" wrapText="1"/>
      <protection/>
    </xf>
    <xf numFmtId="0" fontId="24" fillId="85" borderId="12" xfId="0" applyFont="1" applyFill="1" applyBorder="1" applyAlignment="1" applyProtection="1">
      <alignment horizontal="center" vertical="center" wrapText="1"/>
      <protection/>
    </xf>
    <xf numFmtId="0" fontId="24" fillId="95" borderId="12" xfId="55" applyNumberFormat="1" applyFont="1" applyFill="1" applyBorder="1" applyAlignment="1" applyProtection="1">
      <alignment horizontal="center" vertical="center" wrapText="1"/>
      <protection/>
    </xf>
    <xf numFmtId="0" fontId="24" fillId="75" borderId="12" xfId="0" applyFont="1" applyFill="1" applyBorder="1" applyAlignment="1" applyProtection="1">
      <alignment horizontal="center" vertical="center" wrapText="1"/>
      <protection/>
    </xf>
    <xf numFmtId="0" fontId="18" fillId="26" borderId="11" xfId="55" applyNumberFormat="1" applyFont="1" applyFill="1" applyBorder="1" applyAlignment="1" applyProtection="1">
      <alignment horizontal="center" vertical="center"/>
      <protection locked="0"/>
    </xf>
    <xf numFmtId="0" fontId="24" fillId="40" borderId="12" xfId="0" applyFont="1" applyFill="1" applyBorder="1" applyAlignment="1" applyProtection="1">
      <alignment horizontal="center" vertical="center" wrapText="1"/>
      <protection/>
    </xf>
    <xf numFmtId="0" fontId="24" fillId="46" borderId="12"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wrapText="1"/>
      <protection/>
    </xf>
    <xf numFmtId="0" fontId="24" fillId="30" borderId="12" xfId="0" applyFont="1" applyFill="1" applyBorder="1" applyAlignment="1" applyProtection="1">
      <alignment horizontal="center" vertical="center" wrapText="1"/>
      <protection/>
    </xf>
    <xf numFmtId="0" fontId="24" fillId="39" borderId="12" xfId="27" applyNumberFormat="1" applyFont="1" applyFill="1" applyBorder="1" applyAlignment="1" applyProtection="1">
      <alignment horizontal="center" vertical="center" wrapText="1"/>
      <protection/>
    </xf>
    <xf numFmtId="0" fontId="24" fillId="48" borderId="12" xfId="0" applyFont="1" applyFill="1" applyBorder="1" applyAlignment="1" applyProtection="1">
      <alignment horizontal="center" vertical="center" wrapText="1"/>
      <protection/>
    </xf>
    <xf numFmtId="0" fontId="24" fillId="72" borderId="12" xfId="0" applyNumberFormat="1" applyFont="1" applyFill="1" applyBorder="1" applyAlignment="1" applyProtection="1">
      <alignment horizontal="center" vertical="center" wrapText="1"/>
      <protection/>
    </xf>
    <xf numFmtId="0" fontId="24" fillId="74" borderId="12" xfId="55" applyNumberFormat="1" applyFont="1" applyFill="1" applyBorder="1" applyAlignment="1" applyProtection="1">
      <alignment horizontal="center" vertical="center" wrapText="1"/>
      <protection/>
    </xf>
    <xf numFmtId="14" fontId="24" fillId="80" borderId="12" xfId="0" applyNumberFormat="1" applyFont="1" applyFill="1" applyBorder="1" applyAlignment="1" applyProtection="1">
      <alignment horizontal="center" vertical="center" wrapText="1"/>
      <protection/>
    </xf>
    <xf numFmtId="0" fontId="18" fillId="25" borderId="10" xfId="55" applyNumberFormat="1" applyFont="1" applyFill="1" applyBorder="1" applyAlignment="1" applyProtection="1">
      <alignment horizontal="center" vertical="center" wrapText="1"/>
      <protection locked="0"/>
    </xf>
    <xf numFmtId="0" fontId="18" fillId="25" borderId="24" xfId="55" applyNumberFormat="1" applyFont="1" applyFill="1" applyBorder="1" applyAlignment="1" applyProtection="1">
      <alignment horizontal="center" vertical="center" wrapText="1"/>
      <protection locked="0"/>
    </xf>
    <xf numFmtId="14" fontId="24" fillId="77" borderId="12" xfId="0" applyNumberFormat="1" applyFont="1" applyFill="1" applyBorder="1" applyAlignment="1" applyProtection="1">
      <alignment horizontal="center" vertical="center" wrapText="1"/>
      <protection/>
    </xf>
    <xf numFmtId="0" fontId="24" fillId="91" borderId="12" xfId="0" applyFont="1" applyFill="1" applyBorder="1" applyAlignment="1" applyProtection="1">
      <alignment horizontal="center" vertical="center" wrapText="1"/>
      <protection/>
    </xf>
    <xf numFmtId="0" fontId="24" fillId="66" borderId="12" xfId="0" applyNumberFormat="1" applyFont="1" applyFill="1" applyBorder="1" applyAlignment="1" applyProtection="1">
      <alignment horizontal="center" vertical="center" wrapText="1"/>
      <protection/>
    </xf>
    <xf numFmtId="14" fontId="24" fillId="85" borderId="12" xfId="0" applyNumberFormat="1" applyFont="1" applyFill="1" applyBorder="1" applyAlignment="1" applyProtection="1">
      <alignment horizontal="center" vertical="center" wrapText="1"/>
      <protection/>
    </xf>
    <xf numFmtId="0" fontId="24" fillId="79" borderId="12" xfId="0" applyFont="1" applyFill="1" applyBorder="1" applyAlignment="1" applyProtection="1">
      <alignment horizontal="center" vertical="center" wrapText="1"/>
      <protection/>
    </xf>
    <xf numFmtId="14" fontId="24" fillId="74" borderId="12" xfId="55" applyNumberFormat="1" applyFont="1" applyFill="1" applyBorder="1" applyAlignment="1" applyProtection="1">
      <alignment horizontal="center" vertical="center" wrapText="1"/>
      <protection/>
    </xf>
    <xf numFmtId="0" fontId="24" fillId="93" borderId="12" xfId="55" applyNumberFormat="1" applyFont="1" applyFill="1" applyBorder="1" applyAlignment="1" applyProtection="1">
      <alignment horizontal="center" vertical="center" wrapText="1"/>
      <protection/>
    </xf>
    <xf numFmtId="14" fontId="24" fillId="92" borderId="12" xfId="0" applyNumberFormat="1" applyFont="1" applyFill="1" applyBorder="1" applyAlignment="1" applyProtection="1">
      <alignment horizontal="center" vertical="center"/>
      <protection locked="0"/>
    </xf>
    <xf numFmtId="0" fontId="24" fillId="62" borderId="12" xfId="55" applyNumberFormat="1" applyFont="1" applyFill="1" applyBorder="1" applyAlignment="1" applyProtection="1">
      <alignment horizontal="center" vertical="center" wrapText="1"/>
      <protection/>
    </xf>
    <xf numFmtId="14" fontId="24" fillId="65" borderId="12" xfId="0" applyNumberFormat="1" applyFont="1" applyFill="1" applyBorder="1" applyAlignment="1" applyProtection="1">
      <alignment horizontal="center" vertical="center" wrapText="1"/>
      <protection/>
    </xf>
    <xf numFmtId="14" fontId="24" fillId="32" borderId="12" xfId="55" applyNumberFormat="1" applyFont="1" applyFill="1" applyBorder="1" applyAlignment="1" applyProtection="1">
      <alignment horizontal="center" vertical="center" wrapText="1"/>
      <protection/>
    </xf>
    <xf numFmtId="0" fontId="24" fillId="34" borderId="12" xfId="0" applyFont="1" applyFill="1" applyBorder="1" applyAlignment="1" applyProtection="1">
      <alignment horizontal="center" vertical="center" wrapText="1"/>
      <protection/>
    </xf>
    <xf numFmtId="0" fontId="24" fillId="32" borderId="12" xfId="55" applyNumberFormat="1" applyFont="1" applyFill="1" applyBorder="1" applyAlignment="1" applyProtection="1">
      <alignment horizontal="center" vertical="center" wrapText="1"/>
      <protection/>
    </xf>
    <xf numFmtId="14" fontId="24" fillId="30" borderId="12" xfId="0" applyNumberFormat="1" applyFont="1" applyFill="1" applyBorder="1" applyAlignment="1" applyProtection="1">
      <alignment horizontal="center" vertical="center" wrapText="1"/>
      <protection/>
    </xf>
    <xf numFmtId="0" fontId="24" fillId="54" borderId="12" xfId="0" applyFont="1" applyFill="1" applyBorder="1" applyAlignment="1" applyProtection="1">
      <alignment horizontal="center" vertical="center" wrapText="1"/>
      <protection locked="0"/>
    </xf>
    <xf numFmtId="0" fontId="19" fillId="38" borderId="25" xfId="0" applyFont="1" applyFill="1" applyBorder="1" applyAlignment="1" applyProtection="1">
      <alignment horizontal="center" vertical="center" wrapText="1"/>
      <protection/>
    </xf>
    <xf numFmtId="0" fontId="19" fillId="38" borderId="26"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wrapText="1"/>
      <protection locked="0"/>
    </xf>
    <xf numFmtId="0" fontId="18" fillId="24" borderId="20" xfId="27" applyNumberFormat="1" applyFont="1" applyFill="1" applyBorder="1" applyAlignment="1" applyProtection="1">
      <alignment horizontal="center" vertical="center" wrapText="1"/>
      <protection locked="0"/>
    </xf>
    <xf numFmtId="0" fontId="18" fillId="24" borderId="27" xfId="27" applyNumberFormat="1" applyFont="1" applyFill="1" applyBorder="1" applyAlignment="1" applyProtection="1">
      <alignment horizontal="center" vertical="center" wrapText="1"/>
      <protection locked="0"/>
    </xf>
    <xf numFmtId="0" fontId="18" fillId="24" borderId="13" xfId="27" applyNumberFormat="1" applyFont="1" applyFill="1" applyBorder="1" applyAlignment="1" applyProtection="1">
      <alignment horizontal="center" vertical="center" wrapText="1"/>
      <protection locked="0"/>
    </xf>
    <xf numFmtId="0" fontId="24" fillId="30" borderId="12" xfId="0" applyFont="1" applyFill="1" applyBorder="1" applyAlignment="1">
      <alignment horizontal="center" vertical="center" wrapText="1"/>
    </xf>
    <xf numFmtId="0" fontId="19" fillId="36" borderId="12" xfId="0" applyFont="1" applyFill="1" applyBorder="1" applyAlignment="1" applyProtection="1">
      <alignment horizontal="center"/>
      <protection locked="0"/>
    </xf>
    <xf numFmtId="0" fontId="18" fillId="24" borderId="10" xfId="27" applyNumberFormat="1" applyFont="1" applyFill="1" applyBorder="1" applyAlignment="1" applyProtection="1">
      <alignment horizontal="center" vertical="center" wrapText="1"/>
      <protection locked="0"/>
    </xf>
    <xf numFmtId="0" fontId="18" fillId="26" borderId="20" xfId="42" applyNumberFormat="1" applyFont="1" applyFill="1" applyBorder="1" applyAlignment="1" applyProtection="1">
      <alignment horizontal="center" vertical="center" wrapText="1"/>
      <protection locked="0"/>
    </xf>
    <xf numFmtId="0" fontId="18" fillId="26" borderId="13" xfId="42" applyNumberFormat="1" applyFont="1" applyFill="1" applyBorder="1" applyAlignment="1" applyProtection="1">
      <alignment horizontal="center" vertical="center" wrapText="1"/>
      <protection locked="0"/>
    </xf>
    <xf numFmtId="0" fontId="18" fillId="25" borderId="28" xfId="0" applyFont="1" applyFill="1" applyBorder="1" applyAlignment="1">
      <alignment horizontal="center" vertical="center" wrapText="1"/>
    </xf>
    <xf numFmtId="0" fontId="18" fillId="25" borderId="29" xfId="0" applyFont="1" applyFill="1" applyBorder="1" applyAlignment="1">
      <alignment horizontal="center" vertical="center" wrapText="1"/>
    </xf>
    <xf numFmtId="0" fontId="18" fillId="112" borderId="30" xfId="0" applyNumberFormat="1" applyFont="1" applyFill="1" applyBorder="1" applyAlignment="1" applyProtection="1">
      <alignment horizontal="center" vertical="center" wrapText="1"/>
      <protection locked="0"/>
    </xf>
    <xf numFmtId="0" fontId="18" fillId="112" borderId="31" xfId="0" applyNumberFormat="1" applyFont="1" applyFill="1" applyBorder="1" applyAlignment="1" applyProtection="1">
      <alignment horizontal="center" vertical="center" wrapText="1"/>
      <protection locked="0"/>
    </xf>
    <xf numFmtId="0" fontId="18" fillId="112" borderId="32" xfId="0" applyNumberFormat="1" applyFont="1" applyFill="1" applyBorder="1" applyAlignment="1" applyProtection="1">
      <alignment horizontal="center" vertical="center" wrapText="1"/>
      <protection locked="0"/>
    </xf>
    <xf numFmtId="0" fontId="24" fillId="50" borderId="12" xfId="0" applyNumberFormat="1" applyFont="1" applyFill="1" applyBorder="1" applyAlignment="1" applyProtection="1">
      <alignment horizontal="center" vertical="center" wrapText="1"/>
      <protection/>
    </xf>
    <xf numFmtId="0" fontId="24" fillId="49" borderId="12" xfId="55" applyNumberFormat="1" applyFont="1" applyFill="1" applyBorder="1" applyAlignment="1" applyProtection="1">
      <alignment horizontal="center" vertical="center" wrapText="1"/>
      <protection/>
    </xf>
    <xf numFmtId="0" fontId="24" fillId="45" borderId="12" xfId="0" applyNumberFormat="1" applyFont="1" applyFill="1" applyBorder="1" applyAlignment="1" applyProtection="1">
      <alignment horizontal="center" vertical="center" wrapText="1"/>
      <protection/>
    </xf>
    <xf numFmtId="0" fontId="24" fillId="47" borderId="12" xfId="0" applyFont="1" applyFill="1" applyBorder="1" applyAlignment="1" applyProtection="1">
      <alignment horizontal="center" vertical="center" wrapText="1"/>
      <protection/>
    </xf>
    <xf numFmtId="0" fontId="18" fillId="26" borderId="10" xfId="55" applyNumberFormat="1" applyFont="1" applyFill="1" applyBorder="1" applyAlignment="1" applyProtection="1">
      <alignment horizontal="center" vertical="center" wrapText="1"/>
      <protection locked="0"/>
    </xf>
    <xf numFmtId="0" fontId="18" fillId="26" borderId="24" xfId="55" applyNumberFormat="1" applyFont="1" applyFill="1" applyBorder="1" applyAlignment="1" applyProtection="1">
      <alignment horizontal="center" vertical="center" wrapText="1"/>
      <protection locked="0"/>
    </xf>
    <xf numFmtId="0" fontId="19" fillId="38" borderId="33" xfId="0" applyFont="1" applyFill="1" applyBorder="1" applyAlignment="1" applyProtection="1">
      <alignment horizontal="left" vertical="center" wrapText="1"/>
      <protection/>
    </xf>
    <xf numFmtId="0" fontId="19" fillId="38" borderId="34" xfId="0" applyFont="1" applyFill="1" applyBorder="1" applyAlignment="1" applyProtection="1">
      <alignment horizontal="left" vertical="center" wrapText="1"/>
      <protection/>
    </xf>
    <xf numFmtId="0" fontId="19" fillId="38" borderId="35" xfId="0" applyFont="1" applyFill="1" applyBorder="1" applyAlignment="1" applyProtection="1">
      <alignment horizontal="left" vertical="center" wrapText="1"/>
      <protection/>
    </xf>
    <xf numFmtId="0" fontId="18" fillId="25" borderId="11" xfId="55" applyNumberFormat="1" applyFont="1" applyFill="1" applyBorder="1" applyAlignment="1" applyProtection="1">
      <alignment horizontal="center" vertical="center"/>
      <protection locked="0"/>
    </xf>
    <xf numFmtId="14" fontId="24" fillId="41" borderId="12" xfId="55" applyNumberFormat="1" applyFont="1" applyFill="1" applyBorder="1" applyAlignment="1" applyProtection="1">
      <alignment horizontal="center" vertical="center" wrapText="1"/>
      <protection/>
    </xf>
    <xf numFmtId="0" fontId="24" fillId="54" borderId="12" xfId="0" applyFont="1" applyFill="1" applyBorder="1" applyAlignment="1" applyProtection="1">
      <alignment horizontal="center" vertical="center" wrapText="1"/>
      <protection/>
    </xf>
    <xf numFmtId="14" fontId="24" fillId="30" borderId="12" xfId="0" applyNumberFormat="1" applyFont="1" applyFill="1" applyBorder="1" applyAlignment="1">
      <alignment horizontal="center" vertical="center"/>
    </xf>
    <xf numFmtId="0" fontId="24" fillId="53" borderId="12" xfId="0" applyFont="1" applyFill="1" applyBorder="1" applyAlignment="1" applyProtection="1">
      <alignment horizontal="center" vertical="center" wrapText="1"/>
      <protection/>
    </xf>
    <xf numFmtId="0" fontId="18" fillId="112" borderId="36" xfId="0" applyNumberFormat="1" applyFont="1" applyFill="1" applyBorder="1" applyAlignment="1" applyProtection="1">
      <alignment horizontal="center" vertical="center" wrapText="1"/>
      <protection locked="0"/>
    </xf>
    <xf numFmtId="0" fontId="18" fillId="112" borderId="19" xfId="0" applyNumberFormat="1" applyFont="1" applyFill="1" applyBorder="1" applyAlignment="1" applyProtection="1">
      <alignment horizontal="center" vertical="center" wrapText="1"/>
      <protection locked="0"/>
    </xf>
    <xf numFmtId="0" fontId="18" fillId="26" borderId="10" xfId="42" applyNumberFormat="1" applyFont="1" applyFill="1" applyBorder="1" applyAlignment="1" applyProtection="1">
      <alignment horizontal="center" vertical="center" wrapText="1"/>
      <protection locked="0"/>
    </xf>
    <xf numFmtId="0" fontId="18" fillId="26" borderId="37" xfId="42" applyNumberFormat="1" applyFont="1" applyFill="1" applyBorder="1" applyAlignment="1" applyProtection="1">
      <alignment horizontal="center" vertical="center" wrapText="1"/>
      <protection locked="0"/>
    </xf>
    <xf numFmtId="0" fontId="24" fillId="74" borderId="12" xfId="0" applyFont="1" applyFill="1" applyBorder="1" applyAlignment="1" applyProtection="1">
      <alignment horizontal="center" vertical="center" wrapText="1"/>
      <protection/>
    </xf>
    <xf numFmtId="0" fontId="24" fillId="32" borderId="12" xfId="0" applyFont="1" applyFill="1" applyBorder="1" applyAlignment="1" applyProtection="1">
      <alignment horizontal="center" vertical="center" wrapText="1"/>
      <protection/>
    </xf>
    <xf numFmtId="0" fontId="18" fillId="25" borderId="10" xfId="0" applyFont="1" applyFill="1" applyBorder="1" applyAlignment="1">
      <alignment horizontal="center" vertical="center" wrapText="1"/>
    </xf>
    <xf numFmtId="0" fontId="18" fillId="25" borderId="24" xfId="0" applyFont="1" applyFill="1" applyBorder="1" applyAlignment="1">
      <alignment horizontal="center" vertical="center" wrapText="1"/>
    </xf>
    <xf numFmtId="0" fontId="18" fillId="24" borderId="38" xfId="27" applyNumberFormat="1" applyFont="1" applyFill="1" applyBorder="1" applyAlignment="1" applyProtection="1">
      <alignment horizontal="center" vertical="center" wrapText="1"/>
      <protection locked="0"/>
    </xf>
    <xf numFmtId="0" fontId="18" fillId="24" borderId="36" xfId="27" applyNumberFormat="1" applyFont="1" applyFill="1" applyBorder="1" applyAlignment="1" applyProtection="1">
      <alignment horizontal="center" vertical="center" wrapText="1"/>
      <protection locked="0"/>
    </xf>
    <xf numFmtId="0" fontId="18" fillId="24" borderId="14" xfId="27" applyNumberFormat="1" applyFont="1" applyFill="1" applyBorder="1" applyAlignment="1" applyProtection="1">
      <alignment horizontal="center" vertical="center" wrapText="1"/>
      <protection locked="0"/>
    </xf>
    <xf numFmtId="0" fontId="24" fillId="30" borderId="12" xfId="0" applyFont="1" applyFill="1" applyBorder="1" applyAlignment="1" applyProtection="1">
      <alignment horizontal="center" vertical="center"/>
      <protection/>
    </xf>
    <xf numFmtId="0" fontId="24" fillId="35" borderId="12" xfId="42" applyNumberFormat="1" applyFont="1" applyFill="1" applyBorder="1" applyAlignment="1" applyProtection="1">
      <alignment horizontal="center" vertical="center" wrapText="1"/>
      <protection/>
    </xf>
    <xf numFmtId="0" fontId="18" fillId="26" borderId="24" xfId="42" applyNumberFormat="1" applyFont="1" applyFill="1" applyBorder="1" applyAlignment="1" applyProtection="1">
      <alignment horizontal="center" vertical="center" wrapText="1"/>
      <protection locked="0"/>
    </xf>
    <xf numFmtId="49" fontId="24" fillId="54" borderId="12" xfId="0" applyNumberFormat="1" applyFont="1" applyFill="1" applyBorder="1" applyAlignment="1" applyProtection="1">
      <alignment horizontal="center" vertical="center" wrapText="1"/>
      <protection locked="0"/>
    </xf>
    <xf numFmtId="0" fontId="24" fillId="53" borderId="12" xfId="0" applyFont="1" applyFill="1" applyBorder="1" applyAlignment="1">
      <alignment horizontal="center" vertical="center" wrapText="1"/>
    </xf>
    <xf numFmtId="49" fontId="24" fillId="54" borderId="12" xfId="0" applyNumberFormat="1" applyFont="1" applyFill="1" applyBorder="1" applyAlignment="1" applyProtection="1">
      <alignment horizontal="center" vertical="center" wrapText="1"/>
      <protection/>
    </xf>
    <xf numFmtId="14" fontId="24" fillId="113" borderId="12" xfId="55" applyNumberFormat="1" applyFont="1" applyFill="1" applyBorder="1" applyAlignment="1" applyProtection="1">
      <alignment horizontal="center" vertical="center" wrapText="1"/>
      <protection/>
    </xf>
    <xf numFmtId="14" fontId="24" fillId="49" borderId="12" xfId="0" applyNumberFormat="1" applyFont="1" applyFill="1" applyBorder="1" applyAlignment="1" applyProtection="1">
      <alignment horizontal="center" vertical="center" wrapText="1"/>
      <protection/>
    </xf>
    <xf numFmtId="0" fontId="24" fillId="53" borderId="12" xfId="0" applyFont="1" applyFill="1" applyBorder="1" applyAlignment="1">
      <alignment horizontal="center" vertical="center"/>
    </xf>
    <xf numFmtId="0" fontId="24" fillId="53" borderId="12" xfId="0" applyFont="1" applyFill="1" applyBorder="1" applyAlignment="1" applyProtection="1">
      <alignment horizontal="center" vertical="center"/>
      <protection/>
    </xf>
    <xf numFmtId="14" fontId="24" fillId="30" borderId="12" xfId="0" applyNumberFormat="1" applyFont="1" applyFill="1" applyBorder="1" applyAlignment="1" applyProtection="1">
      <alignment horizontal="center" vertical="center" wrapText="1"/>
      <protection locked="0"/>
    </xf>
    <xf numFmtId="0" fontId="24" fillId="52" borderId="12" xfId="0" applyFont="1" applyFill="1" applyBorder="1" applyAlignment="1" applyProtection="1">
      <alignment horizontal="center" vertical="center" wrapText="1"/>
      <protection/>
    </xf>
    <xf numFmtId="14" fontId="24" fillId="52" borderId="12" xfId="0" applyNumberFormat="1" applyFont="1" applyFill="1" applyBorder="1" applyAlignment="1" applyProtection="1">
      <alignment horizontal="center" vertical="center"/>
      <protection/>
    </xf>
    <xf numFmtId="0" fontId="19" fillId="49" borderId="12" xfId="0" applyFont="1" applyFill="1" applyBorder="1" applyAlignment="1" applyProtection="1">
      <alignment horizontal="center" vertical="center" wrapText="1"/>
      <protection locked="0"/>
    </xf>
    <xf numFmtId="9" fontId="19" fillId="49" borderId="12" xfId="0" applyNumberFormat="1" applyFont="1" applyFill="1" applyBorder="1" applyAlignment="1" applyProtection="1">
      <alignment horizontal="center" vertical="center" wrapText="1"/>
      <protection locked="0"/>
    </xf>
    <xf numFmtId="0" fontId="19" fillId="50" borderId="12" xfId="0" applyFont="1" applyFill="1" applyBorder="1" applyAlignment="1" applyProtection="1">
      <alignment horizontal="center" vertical="center" wrapText="1"/>
      <protection locked="0"/>
    </xf>
    <xf numFmtId="0" fontId="25" fillId="49" borderId="12" xfId="0" applyFont="1" applyFill="1" applyBorder="1" applyAlignment="1" applyProtection="1">
      <alignment horizontal="center" vertical="center" wrapText="1"/>
      <protection locked="0"/>
    </xf>
    <xf numFmtId="9" fontId="24" fillId="49" borderId="12" xfId="0" applyNumberFormat="1" applyFont="1" applyFill="1" applyBorder="1" applyAlignment="1" applyProtection="1">
      <alignment horizontal="center" vertical="center" wrapText="1"/>
      <protection/>
    </xf>
    <xf numFmtId="14" fontId="24" fillId="53" borderId="12" xfId="0" applyNumberFormat="1" applyFont="1" applyFill="1" applyBorder="1" applyAlignment="1" applyProtection="1">
      <alignment horizontal="center" vertical="center" wrapText="1"/>
      <protection/>
    </xf>
    <xf numFmtId="0" fontId="24" fillId="62" borderId="12" xfId="0" applyFont="1" applyFill="1" applyBorder="1" applyAlignment="1" applyProtection="1">
      <alignment horizontal="center" vertical="center" wrapText="1"/>
      <protection/>
    </xf>
    <xf numFmtId="14" fontId="24" fillId="62" borderId="12" xfId="55" applyNumberFormat="1" applyFont="1" applyFill="1" applyBorder="1" applyAlignment="1" applyProtection="1">
      <alignment horizontal="center" vertical="center" wrapText="1"/>
      <protection/>
    </xf>
    <xf numFmtId="0" fontId="24" fillId="66" borderId="12" xfId="0" applyFont="1" applyFill="1" applyBorder="1" applyAlignment="1" applyProtection="1">
      <alignment horizontal="center" vertical="center"/>
      <protection/>
    </xf>
    <xf numFmtId="0" fontId="24" fillId="54" borderId="12" xfId="0" applyFont="1" applyFill="1" applyBorder="1" applyAlignment="1">
      <alignment horizontal="center" vertical="center" wrapText="1"/>
    </xf>
    <xf numFmtId="0" fontId="24" fillId="63" borderId="12" xfId="27" applyNumberFormat="1" applyFont="1" applyFill="1" applyBorder="1" applyAlignment="1" applyProtection="1">
      <alignment horizontal="center" vertical="center" wrapText="1"/>
      <protection/>
    </xf>
    <xf numFmtId="14" fontId="24" fillId="54" borderId="12" xfId="0" applyNumberFormat="1" applyFont="1" applyFill="1" applyBorder="1" applyAlignment="1" applyProtection="1">
      <alignment horizontal="center" vertical="center" wrapText="1"/>
      <protection locked="0"/>
    </xf>
    <xf numFmtId="0" fontId="24" fillId="54" borderId="12" xfId="0" applyNumberFormat="1" applyFont="1" applyFill="1" applyBorder="1" applyAlignment="1" applyProtection="1">
      <alignment horizontal="center" vertical="center" wrapText="1"/>
      <protection locked="0"/>
    </xf>
    <xf numFmtId="14" fontId="24" fillId="54" borderId="12" xfId="0" applyNumberFormat="1" applyFont="1" applyFill="1" applyBorder="1" applyAlignment="1" applyProtection="1">
      <alignment horizontal="center" vertical="center" wrapText="1"/>
      <protection/>
    </xf>
    <xf numFmtId="0" fontId="24" fillId="57" borderId="12" xfId="0" applyFont="1" applyFill="1" applyBorder="1" applyAlignment="1">
      <alignment horizontal="center" vertical="center"/>
    </xf>
    <xf numFmtId="49" fontId="24" fillId="65" borderId="12" xfId="0" applyNumberFormat="1" applyFont="1" applyFill="1" applyBorder="1" applyAlignment="1" applyProtection="1">
      <alignment horizontal="center" vertical="center" wrapText="1"/>
      <protection/>
    </xf>
    <xf numFmtId="0" fontId="24" fillId="54" borderId="12" xfId="0" applyNumberFormat="1" applyFont="1" applyFill="1" applyBorder="1" applyAlignment="1" applyProtection="1">
      <alignment horizontal="center" vertical="center" wrapText="1"/>
      <protection/>
    </xf>
    <xf numFmtId="49" fontId="24" fillId="57" borderId="12" xfId="0" applyNumberFormat="1" applyFont="1" applyFill="1" applyBorder="1" applyAlignment="1" applyProtection="1">
      <alignment horizontal="center" vertical="center" wrapText="1"/>
      <protection locked="0"/>
    </xf>
    <xf numFmtId="0" fontId="24" fillId="67" borderId="12" xfId="0" applyFont="1" applyFill="1" applyBorder="1" applyAlignment="1" applyProtection="1">
      <alignment horizontal="center" vertical="center" wrapText="1"/>
      <protection/>
    </xf>
    <xf numFmtId="0" fontId="24" fillId="92" borderId="12" xfId="0" applyFont="1" applyFill="1" applyBorder="1" applyAlignment="1" applyProtection="1">
      <alignment horizontal="center" vertical="center"/>
      <protection locked="0"/>
    </xf>
    <xf numFmtId="0" fontId="24" fillId="30" borderId="12" xfId="57" applyFont="1" applyFill="1" applyBorder="1" applyAlignment="1" applyProtection="1">
      <alignment horizontal="center" vertical="center" wrapText="1"/>
      <protection locked="0"/>
    </xf>
    <xf numFmtId="14" fontId="24" fillId="33" borderId="12" xfId="0" applyNumberFormat="1" applyFont="1" applyFill="1" applyBorder="1" applyAlignment="1" applyProtection="1">
      <alignment horizontal="center" vertical="center" wrapText="1"/>
      <protection locked="0"/>
    </xf>
    <xf numFmtId="0" fontId="25" fillId="33" borderId="12" xfId="0" applyFont="1" applyFill="1" applyBorder="1" applyAlignment="1" applyProtection="1">
      <alignment horizontal="center" vertical="center" wrapText="1"/>
      <protection locked="0"/>
    </xf>
    <xf numFmtId="0" fontId="19" fillId="30" borderId="12" xfId="57" applyNumberFormat="1" applyFont="1" applyFill="1" applyBorder="1" applyAlignment="1" applyProtection="1">
      <alignment horizontal="center" vertical="center" wrapText="1"/>
      <protection locked="0"/>
    </xf>
    <xf numFmtId="9" fontId="19" fillId="30" borderId="12" xfId="57" applyNumberFormat="1" applyFont="1" applyFill="1" applyBorder="1" applyAlignment="1" applyProtection="1">
      <alignment horizontal="center" vertical="center" wrapText="1"/>
      <protection locked="0"/>
    </xf>
    <xf numFmtId="0" fontId="24" fillId="30" borderId="12" xfId="57" applyFont="1" applyFill="1" applyBorder="1" applyAlignment="1" applyProtection="1">
      <alignment horizontal="justify" vertical="center" wrapText="1"/>
      <protection locked="0"/>
    </xf>
    <xf numFmtId="0" fontId="24" fillId="60" borderId="12" xfId="0" applyFont="1" applyFill="1" applyBorder="1" applyAlignment="1" applyProtection="1">
      <alignment horizontal="center" vertical="center" wrapText="1"/>
      <protection/>
    </xf>
    <xf numFmtId="0" fontId="24" fillId="92" borderId="21" xfId="0" applyFont="1" applyFill="1" applyBorder="1" applyAlignment="1" applyProtection="1">
      <alignment horizontal="center" vertical="center"/>
      <protection locked="0"/>
    </xf>
    <xf numFmtId="0" fontId="24" fillId="92" borderId="23" xfId="0" applyFont="1" applyFill="1" applyBorder="1" applyAlignment="1" applyProtection="1">
      <alignment horizontal="center" vertical="center"/>
      <protection locked="0"/>
    </xf>
    <xf numFmtId="0" fontId="24" fillId="92" borderId="22" xfId="0" applyFont="1" applyFill="1" applyBorder="1" applyAlignment="1" applyProtection="1">
      <alignment horizontal="center" vertical="center"/>
      <protection locked="0"/>
    </xf>
    <xf numFmtId="14" fontId="24" fillId="92" borderId="21" xfId="0" applyNumberFormat="1" applyFont="1" applyFill="1" applyBorder="1" applyAlignment="1" applyProtection="1">
      <alignment horizontal="center" vertical="center"/>
      <protection locked="0"/>
    </xf>
    <xf numFmtId="14" fontId="24" fillId="92" borderId="23" xfId="0" applyNumberFormat="1" applyFont="1" applyFill="1" applyBorder="1" applyAlignment="1" applyProtection="1">
      <alignment horizontal="center" vertical="center"/>
      <protection locked="0"/>
    </xf>
    <xf numFmtId="14" fontId="24" fillId="92" borderId="22" xfId="0" applyNumberFormat="1" applyFont="1" applyFill="1" applyBorder="1" applyAlignment="1" applyProtection="1">
      <alignment horizontal="center" vertical="center"/>
      <protection locked="0"/>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3 2"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eutral 2" xfId="56"/>
    <cellStyle name="Normal 11" xfId="57"/>
    <cellStyle name="Normal 12" xfId="58"/>
    <cellStyle name="Normal 13" xfId="59"/>
    <cellStyle name="Normal 14" xfId="60"/>
    <cellStyle name="Normal 17" xfId="61"/>
    <cellStyle name="Normal 18" xfId="62"/>
    <cellStyle name="Normal 19" xfId="63"/>
    <cellStyle name="Normal 2" xfId="64"/>
    <cellStyle name="Normal 2 5" xfId="65"/>
    <cellStyle name="Normal 20" xfId="66"/>
    <cellStyle name="Normal 21" xfId="67"/>
    <cellStyle name="Normal 22" xfId="68"/>
    <cellStyle name="Normal 23" xfId="69"/>
    <cellStyle name="Normal 24" xfId="70"/>
    <cellStyle name="Normal 26" xfId="71"/>
    <cellStyle name="Normal 28" xfId="72"/>
    <cellStyle name="Normal 29" xfId="73"/>
    <cellStyle name="Normal 4 14" xfId="74"/>
    <cellStyle name="Normal 4 15" xfId="75"/>
    <cellStyle name="Normal 4 19" xfId="76"/>
    <cellStyle name="Normal 4 20" xfId="77"/>
    <cellStyle name="Normal 6" xfId="78"/>
    <cellStyle name="Normal 7" xfId="79"/>
    <cellStyle name="Normal 8" xfId="80"/>
    <cellStyle name="Normal 9" xfId="81"/>
    <cellStyle name="Normal 9 1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3</xdr:row>
      <xdr:rowOff>219075</xdr:rowOff>
    </xdr:from>
    <xdr:to>
      <xdr:col>2</xdr:col>
      <xdr:colOff>1152525</xdr:colOff>
      <xdr:row>3</xdr:row>
      <xdr:rowOff>419100</xdr:rowOff>
    </xdr:to>
    <xdr:sp fLocksText="0">
      <xdr:nvSpPr>
        <xdr:cNvPr id="1" name="Text Box 25"/>
        <xdr:cNvSpPr txBox="1">
          <a:spLocks noChangeArrowheads="1"/>
        </xdr:cNvSpPr>
      </xdr:nvSpPr>
      <xdr:spPr>
        <a:xfrm>
          <a:off x="4752975" y="1571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247650</xdr:rowOff>
    </xdr:from>
    <xdr:to>
      <xdr:col>1</xdr:col>
      <xdr:colOff>2247900</xdr:colOff>
      <xdr:row>2</xdr:row>
      <xdr:rowOff>304800</xdr:rowOff>
    </xdr:to>
    <xdr:pic>
      <xdr:nvPicPr>
        <xdr:cNvPr id="2" name="Picture 26"/>
        <xdr:cNvPicPr preferRelativeResize="1">
          <a:picLocks noChangeAspect="1"/>
        </xdr:cNvPicPr>
      </xdr:nvPicPr>
      <xdr:blipFill>
        <a:blip r:embed="rId1"/>
        <a:stretch>
          <a:fillRect/>
        </a:stretch>
      </xdr:blipFill>
      <xdr:spPr>
        <a:xfrm>
          <a:off x="38100" y="247650"/>
          <a:ext cx="3476625" cy="1104900"/>
        </a:xfrm>
        <a:prstGeom prst="rect">
          <a:avLst/>
        </a:prstGeom>
        <a:noFill/>
        <a:ln w="9525" cmpd="sng">
          <a:noFill/>
        </a:ln>
      </xdr:spPr>
    </xdr:pic>
    <xdr:clientData/>
  </xdr:twoCellAnchor>
  <xdr:twoCellAnchor>
    <xdr:from>
      <xdr:col>19</xdr:col>
      <xdr:colOff>838200</xdr:colOff>
      <xdr:row>0</xdr:row>
      <xdr:rowOff>247650</xdr:rowOff>
    </xdr:from>
    <xdr:to>
      <xdr:col>23</xdr:col>
      <xdr:colOff>971550</xdr:colOff>
      <xdr:row>3</xdr:row>
      <xdr:rowOff>209550</xdr:rowOff>
    </xdr:to>
    <xdr:pic>
      <xdr:nvPicPr>
        <xdr:cNvPr id="3" name="5 Imagen"/>
        <xdr:cNvPicPr preferRelativeResize="1">
          <a:picLocks noChangeAspect="1"/>
        </xdr:cNvPicPr>
      </xdr:nvPicPr>
      <xdr:blipFill>
        <a:blip r:embed="rId2"/>
        <a:stretch>
          <a:fillRect/>
        </a:stretch>
      </xdr:blipFill>
      <xdr:spPr>
        <a:xfrm>
          <a:off x="50072925" y="247650"/>
          <a:ext cx="141636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284"/>
  <sheetViews>
    <sheetView tabSelected="1" zoomScale="50" zoomScaleNormal="50" zoomScalePageLayoutView="46" workbookViewId="0" topLeftCell="N1">
      <pane ySplit="11" topLeftCell="A12" activePane="bottomLeft" state="frozen"/>
      <selection pane="topLeft" activeCell="A1" sqref="A1"/>
      <selection pane="bottomLeft" activeCell="T13" sqref="T13"/>
    </sheetView>
  </sheetViews>
  <sheetFormatPr defaultColWidth="11.421875" defaultRowHeight="12.75"/>
  <cols>
    <col min="1" max="1" width="19.00390625" style="11" customWidth="1"/>
    <col min="2" max="2" width="36.421875" style="11" customWidth="1"/>
    <col min="3" max="3" width="93.00390625" style="11" customWidth="1"/>
    <col min="4" max="4" width="27.00390625" style="11" customWidth="1"/>
    <col min="5" max="5" width="29.7109375" style="11" customWidth="1"/>
    <col min="6" max="6" width="56.140625" style="11" customWidth="1"/>
    <col min="7" max="7" width="48.00390625" style="11" customWidth="1"/>
    <col min="8" max="8" width="53.00390625" style="11" customWidth="1"/>
    <col min="9" max="9" width="61.421875" style="11" customWidth="1"/>
    <col min="10" max="10" width="38.57421875" style="11" customWidth="1"/>
    <col min="11" max="11" width="25.8515625" style="11" customWidth="1"/>
    <col min="12" max="12" width="29.421875" style="11" customWidth="1"/>
    <col min="13" max="13" width="36.8515625" style="11" customWidth="1"/>
    <col min="14" max="14" width="21.7109375" style="11" customWidth="1"/>
    <col min="15" max="15" width="21.57421875" style="11" customWidth="1"/>
    <col min="16" max="16" width="82.57421875" style="11" customWidth="1"/>
    <col min="17" max="17" width="19.28125" style="11" customWidth="1"/>
    <col min="18" max="18" width="19.8515625" style="11" customWidth="1"/>
    <col min="19" max="19" width="19.00390625" style="11" customWidth="1"/>
    <col min="20" max="20" width="82.421875" style="57" customWidth="1"/>
    <col min="21" max="21" width="30.8515625" style="11" customWidth="1"/>
    <col min="22" max="22" width="76.57421875" style="11" customWidth="1"/>
    <col min="23" max="23" width="20.57421875" style="11" customWidth="1"/>
    <col min="24" max="24" width="22.28125" style="11" customWidth="1"/>
    <col min="25" max="25" width="11.421875" style="11" customWidth="1"/>
    <col min="26" max="26" width="18.7109375" style="12" customWidth="1"/>
    <col min="27" max="27" width="11.421875" style="11" customWidth="1"/>
    <col min="28" max="16384" width="11.421875" style="11" customWidth="1"/>
  </cols>
  <sheetData>
    <row r="1" spans="1:24" ht="63" customHeight="1">
      <c r="A1" s="656" t="s">
        <v>498</v>
      </c>
      <c r="B1" s="656"/>
      <c r="C1" s="43"/>
      <c r="D1" s="43"/>
      <c r="E1" s="43"/>
      <c r="F1" s="43"/>
      <c r="G1" s="43"/>
      <c r="H1" s="43"/>
      <c r="I1" s="43"/>
      <c r="J1" s="43"/>
      <c r="K1" s="43"/>
      <c r="L1" s="43"/>
      <c r="M1" s="43"/>
      <c r="N1" s="43"/>
      <c r="O1" s="43"/>
      <c r="P1" s="43"/>
      <c r="Q1" s="43"/>
      <c r="R1" s="43"/>
      <c r="S1" s="43"/>
      <c r="T1" s="661"/>
      <c r="U1" s="661"/>
      <c r="V1" s="661"/>
      <c r="W1" s="661"/>
      <c r="X1" s="661"/>
    </row>
    <row r="2" spans="1:24" ht="19.5" customHeight="1">
      <c r="A2" s="656"/>
      <c r="B2" s="656"/>
      <c r="C2" s="684" t="s">
        <v>60</v>
      </c>
      <c r="D2" s="684"/>
      <c r="E2" s="684"/>
      <c r="F2" s="684"/>
      <c r="G2" s="684"/>
      <c r="H2" s="684"/>
      <c r="I2" s="684"/>
      <c r="J2" s="684"/>
      <c r="K2" s="684"/>
      <c r="L2" s="684"/>
      <c r="M2" s="684"/>
      <c r="N2" s="684"/>
      <c r="O2" s="684"/>
      <c r="P2" s="684"/>
      <c r="Q2" s="684"/>
      <c r="R2" s="684"/>
      <c r="S2" s="684"/>
      <c r="T2" s="661"/>
      <c r="U2" s="661"/>
      <c r="V2" s="661"/>
      <c r="W2" s="661"/>
      <c r="X2" s="661"/>
    </row>
    <row r="3" spans="1:24" ht="24" customHeight="1">
      <c r="A3" s="656"/>
      <c r="B3" s="656"/>
      <c r="C3" s="685"/>
      <c r="D3" s="685"/>
      <c r="E3" s="685"/>
      <c r="F3" s="685"/>
      <c r="G3" s="685"/>
      <c r="H3" s="685"/>
      <c r="I3" s="685"/>
      <c r="J3" s="685"/>
      <c r="K3" s="685"/>
      <c r="L3" s="685"/>
      <c r="M3" s="685"/>
      <c r="N3" s="685"/>
      <c r="O3" s="685"/>
      <c r="P3" s="685"/>
      <c r="Q3" s="685"/>
      <c r="R3" s="685"/>
      <c r="S3" s="685"/>
      <c r="T3" s="661"/>
      <c r="U3" s="661"/>
      <c r="V3" s="661"/>
      <c r="W3" s="661"/>
      <c r="X3" s="661"/>
    </row>
    <row r="4" spans="1:25" ht="38.25" customHeight="1">
      <c r="A4" s="656"/>
      <c r="B4" s="656"/>
      <c r="C4" s="667" t="s">
        <v>61</v>
      </c>
      <c r="D4" s="668"/>
      <c r="E4" s="668"/>
      <c r="F4" s="668"/>
      <c r="G4" s="668"/>
      <c r="H4" s="668"/>
      <c r="I4" s="668"/>
      <c r="J4" s="668"/>
      <c r="K4" s="668"/>
      <c r="L4" s="668"/>
      <c r="M4" s="668"/>
      <c r="N4" s="668"/>
      <c r="O4" s="668"/>
      <c r="P4" s="668"/>
      <c r="Q4" s="668"/>
      <c r="R4" s="668"/>
      <c r="S4" s="669"/>
      <c r="T4" s="661"/>
      <c r="U4" s="661"/>
      <c r="V4" s="661"/>
      <c r="W4" s="661"/>
      <c r="X4" s="661"/>
      <c r="Y4" s="44"/>
    </row>
    <row r="5" spans="1:25" ht="48.75" customHeight="1">
      <c r="A5" s="654" t="s">
        <v>497</v>
      </c>
      <c r="B5" s="655"/>
      <c r="C5" s="53" t="s">
        <v>62</v>
      </c>
      <c r="D5" s="53"/>
      <c r="E5" s="53"/>
      <c r="F5" s="53"/>
      <c r="G5" s="53"/>
      <c r="H5" s="53"/>
      <c r="I5" s="53"/>
      <c r="J5" s="53"/>
      <c r="K5" s="676" t="s">
        <v>499</v>
      </c>
      <c r="L5" s="677"/>
      <c r="M5" s="677"/>
      <c r="N5" s="677"/>
      <c r="O5" s="677"/>
      <c r="P5" s="678"/>
      <c r="Q5" s="53"/>
      <c r="R5" s="53"/>
      <c r="S5" s="53"/>
      <c r="T5" s="54" t="s">
        <v>63</v>
      </c>
      <c r="U5" s="53"/>
      <c r="V5" s="53"/>
      <c r="W5" s="53"/>
      <c r="X5" s="53"/>
      <c r="Y5" s="45"/>
    </row>
    <row r="6" spans="1:25" ht="3.75" customHeight="1">
      <c r="A6" s="53"/>
      <c r="B6" s="53"/>
      <c r="C6" s="53"/>
      <c r="D6" s="53"/>
      <c r="E6" s="53"/>
      <c r="F6" s="53"/>
      <c r="G6" s="53"/>
      <c r="H6" s="53"/>
      <c r="I6" s="53"/>
      <c r="J6" s="53"/>
      <c r="K6" s="53"/>
      <c r="L6" s="53"/>
      <c r="M6" s="53"/>
      <c r="N6" s="53"/>
      <c r="O6" s="53"/>
      <c r="P6" s="53"/>
      <c r="Q6" s="53"/>
      <c r="R6" s="53"/>
      <c r="S6" s="53"/>
      <c r="T6" s="54"/>
      <c r="U6" s="53"/>
      <c r="V6" s="53"/>
      <c r="W6" s="53"/>
      <c r="X6" s="53"/>
      <c r="Y6" s="44"/>
    </row>
    <row r="7" spans="1:24" ht="18">
      <c r="A7" s="679" t="s">
        <v>64</v>
      </c>
      <c r="B7" s="679"/>
      <c r="C7" s="679"/>
      <c r="D7" s="679"/>
      <c r="E7" s="4"/>
      <c r="F7" s="627" t="s">
        <v>65</v>
      </c>
      <c r="G7" s="627"/>
      <c r="H7" s="627"/>
      <c r="I7" s="627"/>
      <c r="J7" s="627"/>
      <c r="K7" s="627"/>
      <c r="L7" s="627"/>
      <c r="M7" s="627"/>
      <c r="N7" s="627"/>
      <c r="O7" s="627"/>
      <c r="P7" s="662" t="s">
        <v>66</v>
      </c>
      <c r="Q7" s="662"/>
      <c r="R7" s="662"/>
      <c r="S7" s="662"/>
      <c r="T7" s="662"/>
      <c r="U7" s="662"/>
      <c r="V7" s="662"/>
      <c r="W7" s="662"/>
      <c r="X7" s="662"/>
    </row>
    <row r="8" spans="1:24" ht="18">
      <c r="A8" s="8"/>
      <c r="B8" s="9"/>
      <c r="C8" s="4"/>
      <c r="D8" s="4"/>
      <c r="E8" s="4"/>
      <c r="F8" s="42"/>
      <c r="G8" s="42"/>
      <c r="H8" s="42"/>
      <c r="I8" s="42"/>
      <c r="J8" s="42"/>
      <c r="K8" s="42"/>
      <c r="L8" s="42"/>
      <c r="M8" s="42"/>
      <c r="N8" s="42"/>
      <c r="O8" s="46"/>
      <c r="P8" s="3"/>
      <c r="Q8" s="3"/>
      <c r="R8" s="3"/>
      <c r="S8" s="3"/>
      <c r="T8" s="55"/>
      <c r="U8" s="10"/>
      <c r="V8" s="10"/>
      <c r="W8" s="10"/>
      <c r="X8" s="10"/>
    </row>
    <row r="9" spans="1:24" ht="18">
      <c r="A9" s="8"/>
      <c r="B9" s="9"/>
      <c r="C9" s="4"/>
      <c r="D9" s="4"/>
      <c r="E9" s="4"/>
      <c r="F9" s="42"/>
      <c r="G9" s="42"/>
      <c r="H9" s="42"/>
      <c r="I9" s="42"/>
      <c r="J9" s="42"/>
      <c r="K9" s="42"/>
      <c r="L9" s="42"/>
      <c r="M9" s="42"/>
      <c r="N9" s="42"/>
      <c r="O9" s="46"/>
      <c r="P9" s="3"/>
      <c r="Q9" s="3"/>
      <c r="R9" s="3"/>
      <c r="S9" s="3"/>
      <c r="T9" s="55"/>
      <c r="U9" s="10"/>
      <c r="V9" s="10"/>
      <c r="W9" s="10"/>
      <c r="X9" s="10"/>
    </row>
    <row r="10" spans="1:26" s="47" customFormat="1" ht="30.75" customHeight="1">
      <c r="A10" s="665" t="s">
        <v>67</v>
      </c>
      <c r="B10" s="690" t="s">
        <v>68</v>
      </c>
      <c r="C10" s="690" t="s">
        <v>69</v>
      </c>
      <c r="D10" s="637" t="s">
        <v>70</v>
      </c>
      <c r="E10" s="637" t="s">
        <v>496</v>
      </c>
      <c r="F10" s="674" t="s">
        <v>71</v>
      </c>
      <c r="G10" s="674" t="s">
        <v>72</v>
      </c>
      <c r="H10" s="674" t="s">
        <v>73</v>
      </c>
      <c r="I10" s="674" t="s">
        <v>74</v>
      </c>
      <c r="J10" s="674" t="s">
        <v>75</v>
      </c>
      <c r="K10" s="674" t="s">
        <v>76</v>
      </c>
      <c r="L10" s="663" t="s">
        <v>77</v>
      </c>
      <c r="M10" s="664"/>
      <c r="N10" s="686" t="s">
        <v>78</v>
      </c>
      <c r="O10" s="686" t="s">
        <v>79</v>
      </c>
      <c r="P10" s="692" t="s">
        <v>80</v>
      </c>
      <c r="Q10" s="693"/>
      <c r="R10" s="693"/>
      <c r="S10" s="694"/>
      <c r="T10" s="657" t="s">
        <v>81</v>
      </c>
      <c r="U10" s="658"/>
      <c r="V10" s="658"/>
      <c r="W10" s="658"/>
      <c r="X10" s="659"/>
      <c r="Z10" s="48"/>
    </row>
    <row r="11" spans="1:28" s="47" customFormat="1" ht="86.25" customHeight="1">
      <c r="A11" s="666"/>
      <c r="B11" s="691"/>
      <c r="C11" s="691"/>
      <c r="D11" s="638"/>
      <c r="E11" s="638"/>
      <c r="F11" s="675"/>
      <c r="G11" s="675"/>
      <c r="H11" s="675"/>
      <c r="I11" s="675"/>
      <c r="J11" s="675"/>
      <c r="K11" s="675"/>
      <c r="L11" s="5" t="s">
        <v>82</v>
      </c>
      <c r="M11" s="5" t="s">
        <v>829</v>
      </c>
      <c r="N11" s="697"/>
      <c r="O11" s="687"/>
      <c r="P11" s="6" t="s">
        <v>83</v>
      </c>
      <c r="Q11" s="6" t="s">
        <v>84</v>
      </c>
      <c r="R11" s="6" t="s">
        <v>85</v>
      </c>
      <c r="S11" s="6" t="s">
        <v>86</v>
      </c>
      <c r="T11" s="56" t="s">
        <v>87</v>
      </c>
      <c r="U11" s="7" t="s">
        <v>88</v>
      </c>
      <c r="V11" s="7" t="s">
        <v>392</v>
      </c>
      <c r="W11" s="7" t="s">
        <v>89</v>
      </c>
      <c r="X11" s="7" t="s">
        <v>90</v>
      </c>
      <c r="Z11" s="48"/>
      <c r="AB11"/>
    </row>
    <row r="12" spans="1:26" s="49" customFormat="1" ht="195" customHeight="1">
      <c r="A12" s="73" t="s">
        <v>416</v>
      </c>
      <c r="B12" s="73" t="s">
        <v>150</v>
      </c>
      <c r="C12" s="74" t="s">
        <v>229</v>
      </c>
      <c r="D12" s="75" t="s">
        <v>91</v>
      </c>
      <c r="E12" s="76">
        <v>41934</v>
      </c>
      <c r="F12" s="77" t="s">
        <v>135</v>
      </c>
      <c r="G12" s="77" t="s">
        <v>134</v>
      </c>
      <c r="H12" s="77" t="s">
        <v>133</v>
      </c>
      <c r="I12" s="78" t="s">
        <v>136</v>
      </c>
      <c r="J12" s="78" t="s">
        <v>137</v>
      </c>
      <c r="K12" s="78">
        <v>3</v>
      </c>
      <c r="L12" s="79" t="s">
        <v>151</v>
      </c>
      <c r="M12" s="79" t="s">
        <v>717</v>
      </c>
      <c r="N12" s="80">
        <v>40544</v>
      </c>
      <c r="O12" s="80">
        <v>40816</v>
      </c>
      <c r="P12" s="378" t="s">
        <v>1851</v>
      </c>
      <c r="Q12" s="307" t="s">
        <v>1852</v>
      </c>
      <c r="R12" s="308" t="s">
        <v>1853</v>
      </c>
      <c r="S12" s="307" t="s">
        <v>820</v>
      </c>
      <c r="T12" s="450" t="s">
        <v>1989</v>
      </c>
      <c r="U12" s="451" t="s">
        <v>1239</v>
      </c>
      <c r="V12" s="451" t="s">
        <v>1240</v>
      </c>
      <c r="W12" s="455">
        <v>42388</v>
      </c>
      <c r="X12" s="234" t="s">
        <v>825</v>
      </c>
      <c r="Z12" s="50"/>
    </row>
    <row r="13" spans="1:26" s="49" customFormat="1" ht="269.25" customHeight="1">
      <c r="A13" s="73" t="s">
        <v>416</v>
      </c>
      <c r="B13" s="74" t="s">
        <v>98</v>
      </c>
      <c r="C13" s="74" t="s">
        <v>230</v>
      </c>
      <c r="D13" s="75" t="s">
        <v>91</v>
      </c>
      <c r="E13" s="76">
        <v>41934</v>
      </c>
      <c r="F13" s="78" t="s">
        <v>141</v>
      </c>
      <c r="G13" s="78" t="s">
        <v>142</v>
      </c>
      <c r="H13" s="78" t="s">
        <v>143</v>
      </c>
      <c r="I13" s="81" t="s">
        <v>149</v>
      </c>
      <c r="J13" s="81" t="s">
        <v>144</v>
      </c>
      <c r="K13" s="81">
        <v>1</v>
      </c>
      <c r="L13" s="79" t="s">
        <v>92</v>
      </c>
      <c r="M13" s="79" t="s">
        <v>718</v>
      </c>
      <c r="N13" s="82">
        <v>40756</v>
      </c>
      <c r="O13" s="82">
        <v>40999</v>
      </c>
      <c r="P13" s="378" t="s">
        <v>1862</v>
      </c>
      <c r="Q13" s="309">
        <v>10</v>
      </c>
      <c r="R13" s="310">
        <v>0.1</v>
      </c>
      <c r="S13" s="309" t="s">
        <v>820</v>
      </c>
      <c r="T13" s="452" t="s">
        <v>2025</v>
      </c>
      <c r="U13" s="451" t="s">
        <v>1239</v>
      </c>
      <c r="V13" s="451" t="s">
        <v>1240</v>
      </c>
      <c r="W13" s="455">
        <v>42394</v>
      </c>
      <c r="X13" s="234" t="s">
        <v>825</v>
      </c>
      <c r="Z13" s="50"/>
    </row>
    <row r="14" spans="1:26" s="49" customFormat="1" ht="269.25" customHeight="1" hidden="1">
      <c r="A14" s="83" t="s">
        <v>302</v>
      </c>
      <c r="B14" s="83" t="s">
        <v>150</v>
      </c>
      <c r="C14" s="84" t="s">
        <v>303</v>
      </c>
      <c r="D14" s="85" t="s">
        <v>181</v>
      </c>
      <c r="E14" s="76">
        <v>41934</v>
      </c>
      <c r="F14" s="83" t="s">
        <v>304</v>
      </c>
      <c r="G14" s="86" t="s">
        <v>306</v>
      </c>
      <c r="H14" s="83" t="s">
        <v>307</v>
      </c>
      <c r="I14" s="83" t="s">
        <v>714</v>
      </c>
      <c r="J14" s="83" t="s">
        <v>715</v>
      </c>
      <c r="K14" s="83">
        <v>3</v>
      </c>
      <c r="L14" s="83" t="s">
        <v>182</v>
      </c>
      <c r="M14" s="79" t="s">
        <v>719</v>
      </c>
      <c r="N14" s="87">
        <v>41612</v>
      </c>
      <c r="O14" s="87">
        <v>42072</v>
      </c>
      <c r="P14" s="378"/>
      <c r="Q14" s="307"/>
      <c r="R14" s="308"/>
      <c r="S14" s="307"/>
      <c r="T14" s="273"/>
      <c r="U14" s="234"/>
      <c r="V14" s="234"/>
      <c r="W14" s="235"/>
      <c r="X14" s="234"/>
      <c r="Z14" s="50"/>
    </row>
    <row r="15" spans="1:26" s="49" customFormat="1" ht="250.5" customHeight="1">
      <c r="A15" s="73" t="s">
        <v>177</v>
      </c>
      <c r="B15" s="74" t="s">
        <v>98</v>
      </c>
      <c r="C15" s="74" t="s">
        <v>178</v>
      </c>
      <c r="D15" s="75" t="s">
        <v>96</v>
      </c>
      <c r="E15" s="76">
        <v>41934</v>
      </c>
      <c r="F15" s="78" t="s">
        <v>179</v>
      </c>
      <c r="G15" s="78" t="s">
        <v>180</v>
      </c>
      <c r="H15" s="78" t="s">
        <v>305</v>
      </c>
      <c r="I15" s="81" t="s">
        <v>787</v>
      </c>
      <c r="J15" s="81" t="s">
        <v>788</v>
      </c>
      <c r="K15" s="88">
        <v>1</v>
      </c>
      <c r="L15" s="79" t="s">
        <v>92</v>
      </c>
      <c r="M15" s="79" t="s">
        <v>719</v>
      </c>
      <c r="N15" s="82">
        <v>41429</v>
      </c>
      <c r="O15" s="82">
        <v>42109</v>
      </c>
      <c r="P15" s="378" t="s">
        <v>1854</v>
      </c>
      <c r="Q15" s="309">
        <v>0</v>
      </c>
      <c r="R15" s="310">
        <v>0</v>
      </c>
      <c r="S15" s="309" t="s">
        <v>822</v>
      </c>
      <c r="T15" s="452" t="s">
        <v>1990</v>
      </c>
      <c r="U15" s="451" t="s">
        <v>1239</v>
      </c>
      <c r="V15" s="451" t="s">
        <v>1240</v>
      </c>
      <c r="W15" s="455">
        <v>42388</v>
      </c>
      <c r="X15" s="234" t="s">
        <v>825</v>
      </c>
      <c r="Z15" s="50"/>
    </row>
    <row r="16" spans="1:26" s="49" customFormat="1" ht="134.25" customHeight="1">
      <c r="A16" s="629" t="s">
        <v>494</v>
      </c>
      <c r="B16" s="629" t="s">
        <v>150</v>
      </c>
      <c r="C16" s="672" t="s">
        <v>495</v>
      </c>
      <c r="D16" s="673" t="s">
        <v>96</v>
      </c>
      <c r="E16" s="680">
        <v>41934</v>
      </c>
      <c r="F16" s="629" t="s">
        <v>1300</v>
      </c>
      <c r="G16" s="86" t="s">
        <v>1301</v>
      </c>
      <c r="H16" s="633" t="s">
        <v>1303</v>
      </c>
      <c r="I16" s="83" t="s">
        <v>1304</v>
      </c>
      <c r="J16" s="83" t="s">
        <v>1305</v>
      </c>
      <c r="K16" s="83">
        <v>1</v>
      </c>
      <c r="L16" s="83" t="s">
        <v>182</v>
      </c>
      <c r="M16" s="86" t="s">
        <v>789</v>
      </c>
      <c r="N16" s="87">
        <v>42220</v>
      </c>
      <c r="O16" s="87">
        <v>42251</v>
      </c>
      <c r="P16" s="378" t="s">
        <v>1855</v>
      </c>
      <c r="Q16" s="309">
        <v>0.1</v>
      </c>
      <c r="R16" s="308">
        <v>0.1</v>
      </c>
      <c r="S16" s="307" t="s">
        <v>820</v>
      </c>
      <c r="T16" s="453" t="s">
        <v>1991</v>
      </c>
      <c r="U16" s="451" t="s">
        <v>1239</v>
      </c>
      <c r="V16" s="451" t="s">
        <v>1240</v>
      </c>
      <c r="W16" s="455">
        <v>42388</v>
      </c>
      <c r="X16" s="234" t="s">
        <v>825</v>
      </c>
      <c r="Z16" s="50"/>
    </row>
    <row r="17" spans="1:26" s="51" customFormat="1" ht="126.75" customHeight="1">
      <c r="A17" s="629"/>
      <c r="B17" s="629"/>
      <c r="C17" s="672"/>
      <c r="D17" s="673"/>
      <c r="E17" s="680"/>
      <c r="F17" s="629"/>
      <c r="G17" s="86" t="s">
        <v>1302</v>
      </c>
      <c r="H17" s="633"/>
      <c r="I17" s="83" t="s">
        <v>1306</v>
      </c>
      <c r="J17" s="83" t="s">
        <v>1307</v>
      </c>
      <c r="K17" s="83">
        <v>1</v>
      </c>
      <c r="L17" s="83" t="s">
        <v>182</v>
      </c>
      <c r="M17" s="86" t="s">
        <v>789</v>
      </c>
      <c r="N17" s="87">
        <v>42254</v>
      </c>
      <c r="O17" s="87" t="s">
        <v>1279</v>
      </c>
      <c r="P17" s="378" t="s">
        <v>1861</v>
      </c>
      <c r="Q17" s="309">
        <v>0.1</v>
      </c>
      <c r="R17" s="308">
        <v>0.1</v>
      </c>
      <c r="S17" s="307" t="s">
        <v>820</v>
      </c>
      <c r="T17" s="453" t="s">
        <v>1992</v>
      </c>
      <c r="U17" s="451" t="s">
        <v>1239</v>
      </c>
      <c r="V17" s="451" t="s">
        <v>1240</v>
      </c>
      <c r="W17" s="455">
        <v>42388</v>
      </c>
      <c r="X17" s="234" t="s">
        <v>825</v>
      </c>
      <c r="Z17" s="58"/>
    </row>
    <row r="18" spans="1:26" s="51" customFormat="1" ht="163.5" customHeight="1" hidden="1">
      <c r="A18" s="83" t="s">
        <v>645</v>
      </c>
      <c r="B18" s="83" t="s">
        <v>150</v>
      </c>
      <c r="C18" s="84" t="s">
        <v>489</v>
      </c>
      <c r="D18" s="85" t="s">
        <v>96</v>
      </c>
      <c r="E18" s="76">
        <v>41934</v>
      </c>
      <c r="F18" s="83" t="s">
        <v>490</v>
      </c>
      <c r="G18" s="86" t="s">
        <v>491</v>
      </c>
      <c r="H18" s="83" t="s">
        <v>492</v>
      </c>
      <c r="I18" s="86" t="s">
        <v>493</v>
      </c>
      <c r="J18" s="83" t="s">
        <v>365</v>
      </c>
      <c r="K18" s="83">
        <v>1</v>
      </c>
      <c r="L18" s="83" t="s">
        <v>182</v>
      </c>
      <c r="M18" s="86" t="s">
        <v>789</v>
      </c>
      <c r="N18" s="87">
        <v>41899</v>
      </c>
      <c r="O18" s="87">
        <v>42080</v>
      </c>
      <c r="P18" s="378"/>
      <c r="Q18" s="307"/>
      <c r="R18" s="308"/>
      <c r="S18" s="307"/>
      <c r="T18" s="281"/>
      <c r="U18" s="234"/>
      <c r="V18" s="234"/>
      <c r="W18" s="235"/>
      <c r="X18" s="234"/>
      <c r="Z18" s="58"/>
    </row>
    <row r="19" spans="1:26" s="51" customFormat="1" ht="163.5" customHeight="1" hidden="1">
      <c r="A19" s="83" t="s">
        <v>921</v>
      </c>
      <c r="B19" s="83" t="s">
        <v>150</v>
      </c>
      <c r="C19" s="84" t="s">
        <v>922</v>
      </c>
      <c r="D19" s="85" t="s">
        <v>96</v>
      </c>
      <c r="E19" s="76">
        <v>42132</v>
      </c>
      <c r="F19" s="83" t="s">
        <v>982</v>
      </c>
      <c r="G19" s="86" t="s">
        <v>1292</v>
      </c>
      <c r="H19" s="86" t="s">
        <v>1293</v>
      </c>
      <c r="I19" s="83" t="s">
        <v>1294</v>
      </c>
      <c r="J19" s="83" t="s">
        <v>1295</v>
      </c>
      <c r="K19" s="83">
        <v>1</v>
      </c>
      <c r="L19" s="83" t="s">
        <v>854</v>
      </c>
      <c r="M19" s="86" t="s">
        <v>789</v>
      </c>
      <c r="N19" s="87">
        <v>42220</v>
      </c>
      <c r="O19" s="87">
        <v>42262</v>
      </c>
      <c r="P19" s="378"/>
      <c r="Q19" s="307"/>
      <c r="R19" s="308"/>
      <c r="S19" s="307"/>
      <c r="T19" s="281"/>
      <c r="U19" s="234"/>
      <c r="V19" s="234"/>
      <c r="W19" s="235"/>
      <c r="X19" s="234"/>
      <c r="Z19" s="58"/>
    </row>
    <row r="20" spans="1:26" s="51" customFormat="1" ht="196.5" customHeight="1" hidden="1">
      <c r="A20" s="83" t="s">
        <v>919</v>
      </c>
      <c r="B20" s="83" t="s">
        <v>150</v>
      </c>
      <c r="C20" s="84" t="s">
        <v>920</v>
      </c>
      <c r="D20" s="85" t="s">
        <v>96</v>
      </c>
      <c r="E20" s="76">
        <v>42132</v>
      </c>
      <c r="F20" s="83" t="s">
        <v>981</v>
      </c>
      <c r="G20" s="86" t="s">
        <v>1296</v>
      </c>
      <c r="H20" s="86" t="s">
        <v>1297</v>
      </c>
      <c r="I20" s="86" t="s">
        <v>1298</v>
      </c>
      <c r="J20" s="83" t="s">
        <v>1299</v>
      </c>
      <c r="K20" s="83">
        <v>3</v>
      </c>
      <c r="L20" s="83" t="s">
        <v>854</v>
      </c>
      <c r="M20" s="86" t="s">
        <v>789</v>
      </c>
      <c r="N20" s="87">
        <v>42220</v>
      </c>
      <c r="O20" s="87">
        <v>42226</v>
      </c>
      <c r="P20" s="378"/>
      <c r="Q20" s="307"/>
      <c r="R20" s="308"/>
      <c r="S20" s="307"/>
      <c r="T20" s="281"/>
      <c r="U20" s="234"/>
      <c r="V20" s="234"/>
      <c r="W20" s="235"/>
      <c r="X20" s="234"/>
      <c r="Z20" s="58"/>
    </row>
    <row r="21" spans="1:26" s="51" customFormat="1" ht="134.25" customHeight="1">
      <c r="A21" s="680" t="s">
        <v>1365</v>
      </c>
      <c r="B21" s="629" t="s">
        <v>150</v>
      </c>
      <c r="C21" s="672" t="s">
        <v>1367</v>
      </c>
      <c r="D21" s="85" t="s">
        <v>96</v>
      </c>
      <c r="E21" s="680">
        <v>42244</v>
      </c>
      <c r="F21" s="83" t="s">
        <v>1368</v>
      </c>
      <c r="G21" s="86" t="s">
        <v>1369</v>
      </c>
      <c r="H21" s="633" t="s">
        <v>1372</v>
      </c>
      <c r="I21" s="86" t="s">
        <v>1373</v>
      </c>
      <c r="J21" s="83" t="s">
        <v>17</v>
      </c>
      <c r="K21" s="83">
        <v>1</v>
      </c>
      <c r="L21" s="83" t="s">
        <v>854</v>
      </c>
      <c r="M21" s="86" t="s">
        <v>789</v>
      </c>
      <c r="N21" s="87">
        <v>42244</v>
      </c>
      <c r="O21" s="87">
        <v>42262</v>
      </c>
      <c r="P21" s="378" t="s">
        <v>1856</v>
      </c>
      <c r="Q21" s="307">
        <v>1</v>
      </c>
      <c r="R21" s="308">
        <v>1</v>
      </c>
      <c r="S21" s="307" t="s">
        <v>821</v>
      </c>
      <c r="T21" s="453" t="s">
        <v>2117</v>
      </c>
      <c r="U21" s="534" t="s">
        <v>826</v>
      </c>
      <c r="V21" s="234" t="s">
        <v>2118</v>
      </c>
      <c r="W21" s="235">
        <v>42394</v>
      </c>
      <c r="X21" s="234" t="s">
        <v>825</v>
      </c>
      <c r="Z21" s="58"/>
    </row>
    <row r="22" spans="1:26" s="51" customFormat="1" ht="134.25" customHeight="1">
      <c r="A22" s="680"/>
      <c r="B22" s="629"/>
      <c r="C22" s="672"/>
      <c r="D22" s="85" t="s">
        <v>96</v>
      </c>
      <c r="E22" s="680"/>
      <c r="F22" s="83" t="s">
        <v>1370</v>
      </c>
      <c r="G22" s="86" t="s">
        <v>1371</v>
      </c>
      <c r="H22" s="633"/>
      <c r="I22" s="86" t="s">
        <v>1375</v>
      </c>
      <c r="J22" s="83" t="s">
        <v>1374</v>
      </c>
      <c r="K22" s="83">
        <v>1</v>
      </c>
      <c r="L22" s="83" t="s">
        <v>854</v>
      </c>
      <c r="M22" s="86" t="s">
        <v>789</v>
      </c>
      <c r="N22" s="87">
        <v>42244</v>
      </c>
      <c r="O22" s="87">
        <v>42292</v>
      </c>
      <c r="P22" s="378" t="s">
        <v>1857</v>
      </c>
      <c r="Q22" s="307">
        <v>0</v>
      </c>
      <c r="R22" s="308">
        <v>0</v>
      </c>
      <c r="S22" s="307" t="s">
        <v>822</v>
      </c>
      <c r="T22" s="453" t="s">
        <v>2026</v>
      </c>
      <c r="U22" s="480" t="s">
        <v>1239</v>
      </c>
      <c r="V22" s="480" t="s">
        <v>1240</v>
      </c>
      <c r="W22" s="455">
        <v>42394</v>
      </c>
      <c r="X22" s="234" t="s">
        <v>825</v>
      </c>
      <c r="Z22" s="58"/>
    </row>
    <row r="23" spans="1:26" s="51" customFormat="1" ht="196.5" customHeight="1" hidden="1">
      <c r="A23" s="76" t="s">
        <v>1366</v>
      </c>
      <c r="B23" s="83" t="s">
        <v>150</v>
      </c>
      <c r="C23" s="84" t="s">
        <v>1376</v>
      </c>
      <c r="D23" s="85" t="s">
        <v>96</v>
      </c>
      <c r="E23" s="76">
        <v>42244</v>
      </c>
      <c r="F23" s="83" t="s">
        <v>1370</v>
      </c>
      <c r="G23" s="86" t="s">
        <v>1377</v>
      </c>
      <c r="H23" s="86" t="s">
        <v>1378</v>
      </c>
      <c r="I23" s="86" t="s">
        <v>1379</v>
      </c>
      <c r="J23" s="83" t="s">
        <v>1380</v>
      </c>
      <c r="K23" s="83">
        <v>1</v>
      </c>
      <c r="L23" s="83" t="s">
        <v>854</v>
      </c>
      <c r="M23" s="86" t="s">
        <v>789</v>
      </c>
      <c r="N23" s="87">
        <v>42244</v>
      </c>
      <c r="O23" s="87">
        <v>42262</v>
      </c>
      <c r="P23" s="378"/>
      <c r="Q23" s="307"/>
      <c r="R23" s="308"/>
      <c r="S23" s="307"/>
      <c r="T23" s="273"/>
      <c r="U23" s="234"/>
      <c r="V23" s="234"/>
      <c r="W23" s="235"/>
      <c r="X23" s="234"/>
      <c r="Z23" s="58"/>
    </row>
    <row r="24" spans="1:26" s="51" customFormat="1" ht="112.5" customHeight="1">
      <c r="A24" s="680" t="s">
        <v>1494</v>
      </c>
      <c r="B24" s="629" t="s">
        <v>150</v>
      </c>
      <c r="C24" s="672" t="s">
        <v>1493</v>
      </c>
      <c r="D24" s="673" t="s">
        <v>96</v>
      </c>
      <c r="E24" s="680">
        <v>42264</v>
      </c>
      <c r="F24" s="629" t="s">
        <v>1495</v>
      </c>
      <c r="G24" s="633" t="s">
        <v>1497</v>
      </c>
      <c r="H24" s="86" t="s">
        <v>1499</v>
      </c>
      <c r="I24" s="86" t="s">
        <v>1500</v>
      </c>
      <c r="J24" s="83" t="s">
        <v>1501</v>
      </c>
      <c r="K24" s="83">
        <v>1</v>
      </c>
      <c r="L24" s="83" t="s">
        <v>854</v>
      </c>
      <c r="M24" s="86" t="s">
        <v>789</v>
      </c>
      <c r="N24" s="87">
        <v>42264</v>
      </c>
      <c r="O24" s="87" t="s">
        <v>1279</v>
      </c>
      <c r="P24" s="378" t="s">
        <v>1858</v>
      </c>
      <c r="Q24" s="307">
        <v>0</v>
      </c>
      <c r="R24" s="308">
        <v>0</v>
      </c>
      <c r="S24" s="307" t="s">
        <v>822</v>
      </c>
      <c r="T24" s="453" t="s">
        <v>2027</v>
      </c>
      <c r="U24" s="480" t="s">
        <v>1239</v>
      </c>
      <c r="V24" s="480" t="s">
        <v>1240</v>
      </c>
      <c r="W24" s="455">
        <v>42394</v>
      </c>
      <c r="X24" s="234" t="s">
        <v>825</v>
      </c>
      <c r="Z24" s="58"/>
    </row>
    <row r="25" spans="1:26" s="51" customFormat="1" ht="123" customHeight="1">
      <c r="A25" s="680"/>
      <c r="B25" s="629"/>
      <c r="C25" s="672"/>
      <c r="D25" s="673"/>
      <c r="E25" s="680"/>
      <c r="F25" s="629"/>
      <c r="G25" s="633"/>
      <c r="H25" s="86" t="s">
        <v>1498</v>
      </c>
      <c r="I25" s="86" t="s">
        <v>1502</v>
      </c>
      <c r="J25" s="83" t="s">
        <v>1503</v>
      </c>
      <c r="K25" s="83">
        <v>1</v>
      </c>
      <c r="L25" s="83" t="s">
        <v>854</v>
      </c>
      <c r="M25" s="86" t="s">
        <v>789</v>
      </c>
      <c r="N25" s="87">
        <v>42264</v>
      </c>
      <c r="O25" s="87">
        <v>42369</v>
      </c>
      <c r="P25" s="378" t="s">
        <v>1860</v>
      </c>
      <c r="Q25" s="307">
        <v>0</v>
      </c>
      <c r="R25" s="308">
        <v>0</v>
      </c>
      <c r="S25" s="307" t="s">
        <v>822</v>
      </c>
      <c r="T25" s="454" t="s">
        <v>2028</v>
      </c>
      <c r="U25" s="451" t="s">
        <v>1239</v>
      </c>
      <c r="V25" s="451" t="s">
        <v>1240</v>
      </c>
      <c r="W25" s="455">
        <v>42388</v>
      </c>
      <c r="X25" s="234" t="s">
        <v>825</v>
      </c>
      <c r="Z25" s="58"/>
    </row>
    <row r="26" spans="1:26" s="51" customFormat="1" ht="196.5" customHeight="1">
      <c r="A26" s="76" t="s">
        <v>1496</v>
      </c>
      <c r="B26" s="83" t="s">
        <v>150</v>
      </c>
      <c r="C26" s="84" t="s">
        <v>1419</v>
      </c>
      <c r="D26" s="85" t="s">
        <v>96</v>
      </c>
      <c r="E26" s="76">
        <v>42264</v>
      </c>
      <c r="F26" s="83" t="s">
        <v>1504</v>
      </c>
      <c r="G26" s="86" t="s">
        <v>1505</v>
      </c>
      <c r="H26" s="86" t="s">
        <v>1506</v>
      </c>
      <c r="I26" s="86" t="s">
        <v>1507</v>
      </c>
      <c r="J26" s="83" t="s">
        <v>1508</v>
      </c>
      <c r="K26" s="83">
        <v>1</v>
      </c>
      <c r="L26" s="83" t="s">
        <v>854</v>
      </c>
      <c r="M26" s="86" t="s">
        <v>789</v>
      </c>
      <c r="N26" s="87">
        <v>42264</v>
      </c>
      <c r="O26" s="87">
        <v>42369</v>
      </c>
      <c r="P26" s="378" t="s">
        <v>1863</v>
      </c>
      <c r="Q26" s="307">
        <v>0.33</v>
      </c>
      <c r="R26" s="308">
        <v>0.33</v>
      </c>
      <c r="S26" s="307" t="s">
        <v>820</v>
      </c>
      <c r="T26" s="453" t="s">
        <v>2120</v>
      </c>
      <c r="U26" s="480" t="s">
        <v>1239</v>
      </c>
      <c r="V26" s="480" t="s">
        <v>1240</v>
      </c>
      <c r="W26" s="455">
        <v>42394</v>
      </c>
      <c r="X26" s="234" t="s">
        <v>825</v>
      </c>
      <c r="Z26" s="58"/>
    </row>
    <row r="27" spans="1:26" s="51" customFormat="1" ht="196.5" customHeight="1">
      <c r="A27" s="76" t="s">
        <v>1621</v>
      </c>
      <c r="B27" s="83" t="s">
        <v>150</v>
      </c>
      <c r="C27" s="84" t="s">
        <v>1622</v>
      </c>
      <c r="D27" s="85" t="s">
        <v>96</v>
      </c>
      <c r="E27" s="76">
        <v>42293</v>
      </c>
      <c r="F27" s="83" t="s">
        <v>1687</v>
      </c>
      <c r="G27" s="86" t="s">
        <v>1688</v>
      </c>
      <c r="H27" s="86" t="s">
        <v>1689</v>
      </c>
      <c r="I27" s="86" t="s">
        <v>1690</v>
      </c>
      <c r="J27" s="83" t="s">
        <v>1691</v>
      </c>
      <c r="K27" s="89">
        <v>1</v>
      </c>
      <c r="L27" s="83" t="s">
        <v>854</v>
      </c>
      <c r="M27" s="86" t="s">
        <v>789</v>
      </c>
      <c r="N27" s="87">
        <v>42293</v>
      </c>
      <c r="O27" s="87">
        <v>42369</v>
      </c>
      <c r="P27" s="378" t="s">
        <v>1859</v>
      </c>
      <c r="Q27" s="307">
        <v>0</v>
      </c>
      <c r="R27" s="308">
        <v>0</v>
      </c>
      <c r="S27" s="307" t="s">
        <v>822</v>
      </c>
      <c r="T27" s="453" t="s">
        <v>2029</v>
      </c>
      <c r="U27" s="480" t="s">
        <v>1239</v>
      </c>
      <c r="V27" s="480" t="s">
        <v>1240</v>
      </c>
      <c r="W27" s="455">
        <v>42394</v>
      </c>
      <c r="X27" s="234" t="s">
        <v>825</v>
      </c>
      <c r="Z27" s="58"/>
    </row>
    <row r="28" spans="1:26" ht="132.75" customHeight="1">
      <c r="A28" s="630">
        <v>1</v>
      </c>
      <c r="B28" s="630" t="s">
        <v>231</v>
      </c>
      <c r="C28" s="628" t="s">
        <v>111</v>
      </c>
      <c r="D28" s="651" t="s">
        <v>96</v>
      </c>
      <c r="E28" s="649">
        <v>41934</v>
      </c>
      <c r="F28" s="630" t="s">
        <v>790</v>
      </c>
      <c r="G28" s="630" t="s">
        <v>176</v>
      </c>
      <c r="H28" s="630" t="s">
        <v>443</v>
      </c>
      <c r="I28" s="36" t="s">
        <v>791</v>
      </c>
      <c r="J28" s="650" t="s">
        <v>13</v>
      </c>
      <c r="K28" s="650">
        <v>2</v>
      </c>
      <c r="L28" s="630" t="s">
        <v>97</v>
      </c>
      <c r="M28" s="630" t="s">
        <v>824</v>
      </c>
      <c r="N28" s="35">
        <v>41306</v>
      </c>
      <c r="O28" s="35">
        <v>42069</v>
      </c>
      <c r="P28" s="370" t="s">
        <v>1864</v>
      </c>
      <c r="Q28" s="368">
        <v>0.2</v>
      </c>
      <c r="R28" s="369">
        <v>0.2</v>
      </c>
      <c r="S28" s="368" t="s">
        <v>820</v>
      </c>
      <c r="T28" s="311" t="s">
        <v>2082</v>
      </c>
      <c r="U28" s="516" t="s">
        <v>1239</v>
      </c>
      <c r="V28" s="516" t="s">
        <v>2083</v>
      </c>
      <c r="W28" s="517">
        <v>42390</v>
      </c>
      <c r="X28" s="63" t="s">
        <v>1248</v>
      </c>
      <c r="Z28" s="58"/>
    </row>
    <row r="29" spans="1:26" ht="129" customHeight="1">
      <c r="A29" s="630"/>
      <c r="B29" s="630"/>
      <c r="C29" s="628"/>
      <c r="D29" s="651"/>
      <c r="E29" s="649"/>
      <c r="F29" s="630"/>
      <c r="G29" s="630"/>
      <c r="H29" s="630"/>
      <c r="I29" s="36" t="s">
        <v>792</v>
      </c>
      <c r="J29" s="650"/>
      <c r="K29" s="650"/>
      <c r="L29" s="630"/>
      <c r="M29" s="630"/>
      <c r="N29" s="35">
        <v>42065</v>
      </c>
      <c r="O29" s="35">
        <v>42068</v>
      </c>
      <c r="P29" s="370" t="s">
        <v>1865</v>
      </c>
      <c r="Q29" s="368">
        <v>0</v>
      </c>
      <c r="R29" s="475">
        <v>0</v>
      </c>
      <c r="S29" s="370" t="s">
        <v>822</v>
      </c>
      <c r="T29" s="311" t="s">
        <v>2084</v>
      </c>
      <c r="U29" s="516" t="s">
        <v>1239</v>
      </c>
      <c r="V29" s="516" t="s">
        <v>2083</v>
      </c>
      <c r="W29" s="517">
        <v>42390</v>
      </c>
      <c r="X29" s="429" t="s">
        <v>1248</v>
      </c>
      <c r="Z29" s="59"/>
    </row>
    <row r="30" spans="1:26" ht="194.25" customHeight="1" hidden="1">
      <c r="A30" s="34">
        <v>2</v>
      </c>
      <c r="B30" s="34" t="s">
        <v>231</v>
      </c>
      <c r="C30" s="34" t="s">
        <v>54</v>
      </c>
      <c r="D30" s="67" t="s">
        <v>96</v>
      </c>
      <c r="E30" s="41">
        <v>41934</v>
      </c>
      <c r="F30" s="34" t="s">
        <v>19</v>
      </c>
      <c r="G30" s="34" t="s">
        <v>56</v>
      </c>
      <c r="H30" s="34" t="s">
        <v>55</v>
      </c>
      <c r="I30" s="34" t="s">
        <v>991</v>
      </c>
      <c r="J30" s="34" t="s">
        <v>992</v>
      </c>
      <c r="K30" s="34">
        <v>1</v>
      </c>
      <c r="L30" s="34" t="s">
        <v>993</v>
      </c>
      <c r="M30" s="36" t="s">
        <v>824</v>
      </c>
      <c r="N30" s="41">
        <v>42135</v>
      </c>
      <c r="O30" s="41">
        <v>42137</v>
      </c>
      <c r="P30" s="370" t="s">
        <v>1174</v>
      </c>
      <c r="Q30" s="368">
        <v>1</v>
      </c>
      <c r="R30" s="475">
        <v>1</v>
      </c>
      <c r="S30" s="370" t="s">
        <v>821</v>
      </c>
      <c r="T30" s="311" t="s">
        <v>1257</v>
      </c>
      <c r="U30" s="516" t="s">
        <v>826</v>
      </c>
      <c r="V30" s="515" t="s">
        <v>1256</v>
      </c>
      <c r="W30" s="517">
        <v>42199</v>
      </c>
      <c r="X30" s="63" t="s">
        <v>1253</v>
      </c>
      <c r="Z30" s="11"/>
    </row>
    <row r="31" spans="1:24" ht="123" customHeight="1" hidden="1">
      <c r="A31" s="695" t="s">
        <v>184</v>
      </c>
      <c r="B31" s="689" t="s">
        <v>231</v>
      </c>
      <c r="C31" s="628" t="s">
        <v>185</v>
      </c>
      <c r="D31" s="651" t="s">
        <v>186</v>
      </c>
      <c r="E31" s="31">
        <v>41934</v>
      </c>
      <c r="F31" s="632" t="s">
        <v>187</v>
      </c>
      <c r="G31" s="39" t="s">
        <v>484</v>
      </c>
      <c r="H31" s="632" t="s">
        <v>486</v>
      </c>
      <c r="I31" s="39" t="s">
        <v>994</v>
      </c>
      <c r="J31" s="39" t="s">
        <v>995</v>
      </c>
      <c r="K31" s="39">
        <v>1</v>
      </c>
      <c r="L31" s="696" t="s">
        <v>993</v>
      </c>
      <c r="M31" s="696" t="s">
        <v>824</v>
      </c>
      <c r="N31" s="23">
        <v>42135</v>
      </c>
      <c r="O31" s="23">
        <v>42216</v>
      </c>
      <c r="P31" s="370" t="s">
        <v>1657</v>
      </c>
      <c r="Q31" s="370">
        <v>0</v>
      </c>
      <c r="R31" s="475">
        <v>0</v>
      </c>
      <c r="S31" s="370" t="s">
        <v>822</v>
      </c>
      <c r="T31" s="311" t="s">
        <v>1709</v>
      </c>
      <c r="U31" s="516" t="s">
        <v>826</v>
      </c>
      <c r="V31" s="516" t="s">
        <v>1710</v>
      </c>
      <c r="W31" s="517">
        <v>42292</v>
      </c>
      <c r="X31" s="63" t="s">
        <v>825</v>
      </c>
    </row>
    <row r="32" spans="1:24" ht="133.5" customHeight="1">
      <c r="A32" s="695"/>
      <c r="B32" s="689"/>
      <c r="C32" s="628"/>
      <c r="D32" s="651"/>
      <c r="E32" s="31">
        <v>41934</v>
      </c>
      <c r="F32" s="632"/>
      <c r="G32" s="66" t="s">
        <v>485</v>
      </c>
      <c r="H32" s="632"/>
      <c r="I32" s="39" t="s">
        <v>488</v>
      </c>
      <c r="J32" s="39" t="s">
        <v>487</v>
      </c>
      <c r="K32" s="39">
        <v>1</v>
      </c>
      <c r="L32" s="696"/>
      <c r="M32" s="696"/>
      <c r="N32" s="35">
        <v>41395</v>
      </c>
      <c r="O32" s="23">
        <v>42109</v>
      </c>
      <c r="P32" s="370" t="s">
        <v>1961</v>
      </c>
      <c r="Q32" s="370">
        <v>1</v>
      </c>
      <c r="R32" s="475">
        <v>1</v>
      </c>
      <c r="S32" s="370" t="s">
        <v>821</v>
      </c>
      <c r="T32" s="514" t="s">
        <v>2085</v>
      </c>
      <c r="U32" s="473" t="s">
        <v>826</v>
      </c>
      <c r="V32" s="473" t="s">
        <v>2086</v>
      </c>
      <c r="W32" s="472">
        <v>42390</v>
      </c>
      <c r="X32" s="429" t="s">
        <v>1248</v>
      </c>
    </row>
    <row r="33" spans="1:26" ht="207.75" customHeight="1" hidden="1">
      <c r="A33" s="69" t="s">
        <v>646</v>
      </c>
      <c r="B33" s="68" t="s">
        <v>231</v>
      </c>
      <c r="C33" s="71" t="s">
        <v>647</v>
      </c>
      <c r="D33" s="67" t="s">
        <v>181</v>
      </c>
      <c r="E33" s="31">
        <v>41934</v>
      </c>
      <c r="F33" s="70" t="s">
        <v>648</v>
      </c>
      <c r="G33" s="40" t="s">
        <v>348</v>
      </c>
      <c r="H33" s="40" t="s">
        <v>349</v>
      </c>
      <c r="I33" s="34" t="s">
        <v>996</v>
      </c>
      <c r="J33" s="34" t="s">
        <v>997</v>
      </c>
      <c r="K33" s="34">
        <v>1</v>
      </c>
      <c r="L33" s="34" t="s">
        <v>296</v>
      </c>
      <c r="M33" s="34" t="s">
        <v>824</v>
      </c>
      <c r="N33" s="35">
        <v>42135</v>
      </c>
      <c r="O33" s="35">
        <v>42216</v>
      </c>
      <c r="P33" s="370" t="s">
        <v>1658</v>
      </c>
      <c r="Q33" s="370">
        <v>1</v>
      </c>
      <c r="R33" s="475">
        <v>1</v>
      </c>
      <c r="S33" s="370" t="s">
        <v>821</v>
      </c>
      <c r="T33" s="311" t="s">
        <v>1711</v>
      </c>
      <c r="U33" s="516" t="s">
        <v>826</v>
      </c>
      <c r="V33" s="516" t="s">
        <v>1710</v>
      </c>
      <c r="W33" s="517">
        <v>42292</v>
      </c>
      <c r="X33" s="63" t="s">
        <v>825</v>
      </c>
      <c r="Z33" s="11"/>
    </row>
    <row r="34" spans="1:26" ht="200.25" customHeight="1" hidden="1">
      <c r="A34" s="69" t="s">
        <v>308</v>
      </c>
      <c r="B34" s="68" t="s">
        <v>231</v>
      </c>
      <c r="C34" s="71" t="s">
        <v>54</v>
      </c>
      <c r="D34" s="67" t="s">
        <v>181</v>
      </c>
      <c r="E34" s="31">
        <v>41934</v>
      </c>
      <c r="F34" s="70" t="s">
        <v>19</v>
      </c>
      <c r="G34" s="40" t="s">
        <v>56</v>
      </c>
      <c r="H34" s="40" t="s">
        <v>55</v>
      </c>
      <c r="I34" s="34" t="s">
        <v>991</v>
      </c>
      <c r="J34" s="34" t="s">
        <v>992</v>
      </c>
      <c r="K34" s="34">
        <v>1</v>
      </c>
      <c r="L34" s="34" t="s">
        <v>296</v>
      </c>
      <c r="M34" s="34" t="s">
        <v>824</v>
      </c>
      <c r="N34" s="35">
        <v>42135</v>
      </c>
      <c r="O34" s="35">
        <v>42137</v>
      </c>
      <c r="P34" s="370" t="s">
        <v>1174</v>
      </c>
      <c r="Q34" s="368">
        <v>1</v>
      </c>
      <c r="R34" s="475">
        <v>1</v>
      </c>
      <c r="S34" s="370" t="s">
        <v>821</v>
      </c>
      <c r="T34" s="311" t="s">
        <v>1257</v>
      </c>
      <c r="U34" s="516" t="s">
        <v>826</v>
      </c>
      <c r="V34" s="515" t="s">
        <v>1256</v>
      </c>
      <c r="W34" s="517">
        <v>42199</v>
      </c>
      <c r="X34" s="63" t="s">
        <v>1253</v>
      </c>
      <c r="Z34" s="11"/>
    </row>
    <row r="35" spans="1:26" ht="222.75" customHeight="1" hidden="1">
      <c r="A35" s="29" t="s">
        <v>524</v>
      </c>
      <c r="B35" s="34" t="s">
        <v>231</v>
      </c>
      <c r="C35" s="34" t="s">
        <v>525</v>
      </c>
      <c r="D35" s="34" t="s">
        <v>181</v>
      </c>
      <c r="E35" s="41">
        <v>41934</v>
      </c>
      <c r="F35" s="34" t="s">
        <v>526</v>
      </c>
      <c r="G35" s="41" t="s">
        <v>527</v>
      </c>
      <c r="H35" s="34" t="s">
        <v>528</v>
      </c>
      <c r="I35" s="41" t="s">
        <v>1003</v>
      </c>
      <c r="J35" s="41" t="s">
        <v>1002</v>
      </c>
      <c r="K35" s="30">
        <v>9</v>
      </c>
      <c r="L35" s="34" t="s">
        <v>396</v>
      </c>
      <c r="M35" s="34" t="s">
        <v>1004</v>
      </c>
      <c r="N35" s="29">
        <v>42135</v>
      </c>
      <c r="O35" s="29">
        <v>42185</v>
      </c>
      <c r="P35" s="370" t="s">
        <v>1659</v>
      </c>
      <c r="Q35" s="474">
        <v>9</v>
      </c>
      <c r="R35" s="475">
        <v>1</v>
      </c>
      <c r="S35" s="474" t="s">
        <v>820</v>
      </c>
      <c r="T35" s="514" t="s">
        <v>1712</v>
      </c>
      <c r="U35" s="518" t="s">
        <v>826</v>
      </c>
      <c r="V35" s="518" t="s">
        <v>1713</v>
      </c>
      <c r="W35" s="517">
        <v>42292</v>
      </c>
      <c r="X35" s="63" t="s">
        <v>825</v>
      </c>
      <c r="Z35" s="11"/>
    </row>
    <row r="36" spans="1:26" ht="222.75" customHeight="1">
      <c r="A36" s="29" t="s">
        <v>529</v>
      </c>
      <c r="B36" s="34" t="s">
        <v>231</v>
      </c>
      <c r="C36" s="34" t="s">
        <v>530</v>
      </c>
      <c r="D36" s="34" t="s">
        <v>181</v>
      </c>
      <c r="E36" s="41">
        <v>41934</v>
      </c>
      <c r="F36" s="34" t="s">
        <v>519</v>
      </c>
      <c r="G36" s="41" t="s">
        <v>520</v>
      </c>
      <c r="H36" s="34" t="s">
        <v>521</v>
      </c>
      <c r="I36" s="41" t="s">
        <v>522</v>
      </c>
      <c r="J36" s="29" t="s">
        <v>523</v>
      </c>
      <c r="K36" s="32">
        <v>1</v>
      </c>
      <c r="L36" s="34" t="s">
        <v>396</v>
      </c>
      <c r="M36" s="34" t="s">
        <v>444</v>
      </c>
      <c r="N36" s="29">
        <v>41918</v>
      </c>
      <c r="O36" s="29">
        <v>41992</v>
      </c>
      <c r="P36" s="370" t="s">
        <v>1866</v>
      </c>
      <c r="Q36" s="371">
        <v>1</v>
      </c>
      <c r="R36" s="372">
        <v>0.5</v>
      </c>
      <c r="S36" s="371" t="s">
        <v>820</v>
      </c>
      <c r="T36" s="312" t="s">
        <v>2087</v>
      </c>
      <c r="U36" s="516" t="s">
        <v>1239</v>
      </c>
      <c r="V36" s="516" t="s">
        <v>2083</v>
      </c>
      <c r="W36" s="517">
        <v>42390</v>
      </c>
      <c r="X36" s="429" t="s">
        <v>1248</v>
      </c>
      <c r="Z36" s="11"/>
    </row>
    <row r="37" spans="1:26" ht="146.25" customHeight="1">
      <c r="A37" s="609" t="s">
        <v>699</v>
      </c>
      <c r="B37" s="631" t="s">
        <v>231</v>
      </c>
      <c r="C37" s="631" t="s">
        <v>707</v>
      </c>
      <c r="D37" s="631" t="s">
        <v>181</v>
      </c>
      <c r="E37" s="652">
        <v>42065</v>
      </c>
      <c r="F37" s="631" t="s">
        <v>1267</v>
      </c>
      <c r="G37" s="41" t="s">
        <v>1268</v>
      </c>
      <c r="H37" s="631" t="s">
        <v>739</v>
      </c>
      <c r="I37" s="41" t="s">
        <v>1270</v>
      </c>
      <c r="J37" s="29" t="s">
        <v>740</v>
      </c>
      <c r="K37" s="33">
        <v>1</v>
      </c>
      <c r="L37" s="631" t="s">
        <v>741</v>
      </c>
      <c r="M37" s="631" t="s">
        <v>742</v>
      </c>
      <c r="N37" s="29">
        <v>42220</v>
      </c>
      <c r="O37" s="29">
        <v>42226</v>
      </c>
      <c r="P37" s="370" t="s">
        <v>1867</v>
      </c>
      <c r="Q37" s="371">
        <v>1</v>
      </c>
      <c r="R37" s="372">
        <v>1</v>
      </c>
      <c r="S37" s="371" t="s">
        <v>821</v>
      </c>
      <c r="T37" s="521" t="s">
        <v>2088</v>
      </c>
      <c r="U37" s="476" t="s">
        <v>826</v>
      </c>
      <c r="V37" s="274" t="s">
        <v>2089</v>
      </c>
      <c r="W37" s="472">
        <v>42390</v>
      </c>
      <c r="X37" s="429" t="s">
        <v>1248</v>
      </c>
      <c r="Z37" s="11"/>
    </row>
    <row r="38" spans="1:26" ht="149.25" customHeight="1">
      <c r="A38" s="609"/>
      <c r="B38" s="631"/>
      <c r="C38" s="631"/>
      <c r="D38" s="631"/>
      <c r="E38" s="652"/>
      <c r="F38" s="631"/>
      <c r="G38" s="34" t="s">
        <v>1269</v>
      </c>
      <c r="H38" s="631"/>
      <c r="I38" s="41" t="s">
        <v>1271</v>
      </c>
      <c r="J38" s="29" t="s">
        <v>1272</v>
      </c>
      <c r="K38" s="33">
        <v>2</v>
      </c>
      <c r="L38" s="631"/>
      <c r="M38" s="631"/>
      <c r="N38" s="29">
        <v>42227</v>
      </c>
      <c r="O38" s="29">
        <v>42247</v>
      </c>
      <c r="P38" s="370" t="s">
        <v>1867</v>
      </c>
      <c r="Q38" s="371">
        <v>2</v>
      </c>
      <c r="R38" s="372">
        <v>1</v>
      </c>
      <c r="S38" s="371" t="s">
        <v>821</v>
      </c>
      <c r="T38" s="521" t="s">
        <v>2088</v>
      </c>
      <c r="U38" s="476" t="s">
        <v>826</v>
      </c>
      <c r="V38" s="274" t="s">
        <v>2089</v>
      </c>
      <c r="W38" s="472">
        <v>42390</v>
      </c>
      <c r="X38" s="429" t="s">
        <v>1248</v>
      </c>
      <c r="Z38" s="11"/>
    </row>
    <row r="39" spans="1:26" ht="222.75" customHeight="1">
      <c r="A39" s="29" t="s">
        <v>700</v>
      </c>
      <c r="B39" s="34" t="s">
        <v>231</v>
      </c>
      <c r="C39" s="34" t="s">
        <v>713</v>
      </c>
      <c r="D39" s="34" t="s">
        <v>181</v>
      </c>
      <c r="E39" s="41">
        <v>42065</v>
      </c>
      <c r="F39" s="34" t="s">
        <v>743</v>
      </c>
      <c r="G39" s="41" t="s">
        <v>744</v>
      </c>
      <c r="H39" s="34" t="s">
        <v>745</v>
      </c>
      <c r="I39" s="41" t="s">
        <v>746</v>
      </c>
      <c r="J39" s="29" t="s">
        <v>747</v>
      </c>
      <c r="K39" s="32">
        <v>1</v>
      </c>
      <c r="L39" s="34" t="s">
        <v>741</v>
      </c>
      <c r="M39" s="34" t="s">
        <v>748</v>
      </c>
      <c r="N39" s="29">
        <v>42065</v>
      </c>
      <c r="O39" s="29">
        <v>42124</v>
      </c>
      <c r="P39" s="370" t="s">
        <v>1868</v>
      </c>
      <c r="Q39" s="371">
        <v>0.5</v>
      </c>
      <c r="R39" s="372">
        <v>0.4</v>
      </c>
      <c r="S39" s="371" t="s">
        <v>820</v>
      </c>
      <c r="T39" s="514" t="s">
        <v>2090</v>
      </c>
      <c r="U39" s="516" t="s">
        <v>1239</v>
      </c>
      <c r="V39" s="516" t="s">
        <v>2083</v>
      </c>
      <c r="W39" s="517">
        <v>42390</v>
      </c>
      <c r="X39" s="429" t="s">
        <v>1248</v>
      </c>
      <c r="Z39" s="11"/>
    </row>
    <row r="40" spans="1:26" ht="185.25" customHeight="1">
      <c r="A40" s="29" t="s">
        <v>900</v>
      </c>
      <c r="B40" s="34" t="s">
        <v>231</v>
      </c>
      <c r="C40" s="34" t="s">
        <v>901</v>
      </c>
      <c r="D40" s="34" t="s">
        <v>181</v>
      </c>
      <c r="E40" s="41">
        <v>42129</v>
      </c>
      <c r="F40" s="34" t="s">
        <v>902</v>
      </c>
      <c r="G40" s="41" t="s">
        <v>903</v>
      </c>
      <c r="H40" s="41" t="s">
        <v>904</v>
      </c>
      <c r="I40" s="41" t="s">
        <v>905</v>
      </c>
      <c r="J40" s="41" t="s">
        <v>906</v>
      </c>
      <c r="K40" s="33">
        <v>5</v>
      </c>
      <c r="L40" s="34" t="s">
        <v>741</v>
      </c>
      <c r="M40" s="34" t="s">
        <v>748</v>
      </c>
      <c r="N40" s="29">
        <v>42129</v>
      </c>
      <c r="O40" s="29">
        <v>42223</v>
      </c>
      <c r="P40" s="370" t="s">
        <v>1964</v>
      </c>
      <c r="Q40" s="371">
        <v>1</v>
      </c>
      <c r="R40" s="372">
        <v>0.1</v>
      </c>
      <c r="S40" s="371" t="s">
        <v>820</v>
      </c>
      <c r="T40" s="521" t="s">
        <v>2091</v>
      </c>
      <c r="U40" s="516" t="s">
        <v>1239</v>
      </c>
      <c r="V40" s="516" t="s">
        <v>2083</v>
      </c>
      <c r="W40" s="517">
        <v>42390</v>
      </c>
      <c r="X40" s="429" t="s">
        <v>1248</v>
      </c>
      <c r="Z40" s="11"/>
    </row>
    <row r="41" spans="1:26" ht="165.75" customHeight="1">
      <c r="A41" s="29" t="s">
        <v>1439</v>
      </c>
      <c r="B41" s="34" t="s">
        <v>231</v>
      </c>
      <c r="C41" s="34" t="s">
        <v>1440</v>
      </c>
      <c r="D41" s="34" t="s">
        <v>181</v>
      </c>
      <c r="E41" s="41">
        <v>42254</v>
      </c>
      <c r="F41" s="34" t="s">
        <v>1442</v>
      </c>
      <c r="G41" s="41" t="s">
        <v>1443</v>
      </c>
      <c r="H41" s="41" t="s">
        <v>1444</v>
      </c>
      <c r="I41" s="41" t="s">
        <v>1445</v>
      </c>
      <c r="J41" s="41" t="s">
        <v>1446</v>
      </c>
      <c r="K41" s="33">
        <v>1</v>
      </c>
      <c r="L41" s="34" t="s">
        <v>741</v>
      </c>
      <c r="M41" s="34" t="s">
        <v>748</v>
      </c>
      <c r="N41" s="29">
        <v>42254</v>
      </c>
      <c r="O41" s="29">
        <v>42265</v>
      </c>
      <c r="P41" s="370" t="s">
        <v>1867</v>
      </c>
      <c r="Q41" s="371">
        <v>1</v>
      </c>
      <c r="R41" s="372">
        <v>1</v>
      </c>
      <c r="S41" s="371" t="s">
        <v>821</v>
      </c>
      <c r="T41" s="521" t="s">
        <v>2088</v>
      </c>
      <c r="U41" s="476" t="s">
        <v>826</v>
      </c>
      <c r="V41" s="274" t="s">
        <v>2089</v>
      </c>
      <c r="W41" s="472">
        <v>42390</v>
      </c>
      <c r="X41" s="429" t="s">
        <v>1248</v>
      </c>
      <c r="Z41" s="11"/>
    </row>
    <row r="42" spans="1:26" ht="222.75" customHeight="1">
      <c r="A42" s="29" t="s">
        <v>1438</v>
      </c>
      <c r="B42" s="34" t="s">
        <v>231</v>
      </c>
      <c r="C42" s="72" t="s">
        <v>1441</v>
      </c>
      <c r="D42" s="34" t="s">
        <v>181</v>
      </c>
      <c r="E42" s="41">
        <v>42254</v>
      </c>
      <c r="F42" s="34" t="s">
        <v>1447</v>
      </c>
      <c r="G42" s="41" t="s">
        <v>1448</v>
      </c>
      <c r="H42" s="41" t="s">
        <v>1449</v>
      </c>
      <c r="I42" s="41" t="s">
        <v>1450</v>
      </c>
      <c r="J42" s="41" t="s">
        <v>1451</v>
      </c>
      <c r="K42" s="33">
        <v>1</v>
      </c>
      <c r="L42" s="34" t="s">
        <v>741</v>
      </c>
      <c r="M42" s="34" t="s">
        <v>748</v>
      </c>
      <c r="N42" s="29">
        <v>42254</v>
      </c>
      <c r="O42" s="29">
        <v>42307</v>
      </c>
      <c r="P42" s="370" t="s">
        <v>1869</v>
      </c>
      <c r="Q42" s="371">
        <v>1</v>
      </c>
      <c r="R42" s="372">
        <v>0.1</v>
      </c>
      <c r="S42" s="371" t="s">
        <v>820</v>
      </c>
      <c r="T42" s="521" t="s">
        <v>2091</v>
      </c>
      <c r="U42" s="516" t="s">
        <v>1239</v>
      </c>
      <c r="V42" s="516" t="s">
        <v>2083</v>
      </c>
      <c r="W42" s="517">
        <v>42390</v>
      </c>
      <c r="X42" s="429" t="s">
        <v>1248</v>
      </c>
      <c r="Z42" s="11"/>
    </row>
    <row r="43" spans="1:28" ht="234.75" customHeight="1">
      <c r="A43" s="38" t="s">
        <v>417</v>
      </c>
      <c r="B43" s="37" t="s">
        <v>231</v>
      </c>
      <c r="C43" s="37" t="s">
        <v>419</v>
      </c>
      <c r="D43" s="37" t="s">
        <v>96</v>
      </c>
      <c r="E43" s="52">
        <v>41934</v>
      </c>
      <c r="F43" s="37" t="s">
        <v>421</v>
      </c>
      <c r="G43" s="37" t="s">
        <v>422</v>
      </c>
      <c r="H43" s="37" t="s">
        <v>423</v>
      </c>
      <c r="I43" s="37" t="s">
        <v>998</v>
      </c>
      <c r="J43" s="37" t="s">
        <v>999</v>
      </c>
      <c r="K43" s="24">
        <v>1</v>
      </c>
      <c r="L43" s="37" t="s">
        <v>396</v>
      </c>
      <c r="M43" s="37" t="s">
        <v>824</v>
      </c>
      <c r="N43" s="38">
        <v>42135</v>
      </c>
      <c r="O43" s="38">
        <v>42216</v>
      </c>
      <c r="P43" s="370" t="s">
        <v>1965</v>
      </c>
      <c r="Q43" s="373">
        <v>1</v>
      </c>
      <c r="R43" s="372">
        <v>0.7</v>
      </c>
      <c r="S43" s="373" t="s">
        <v>820</v>
      </c>
      <c r="T43" s="522" t="s">
        <v>2092</v>
      </c>
      <c r="U43" s="516" t="s">
        <v>1239</v>
      </c>
      <c r="V43" s="516" t="s">
        <v>2083</v>
      </c>
      <c r="W43" s="517">
        <v>42390</v>
      </c>
      <c r="X43" s="429" t="s">
        <v>1248</v>
      </c>
      <c r="Y43" s="25"/>
      <c r="Z43" s="26"/>
      <c r="AA43" s="27"/>
      <c r="AB43" s="28"/>
    </row>
    <row r="44" spans="1:28" ht="192.75" customHeight="1">
      <c r="A44" s="682" t="s">
        <v>418</v>
      </c>
      <c r="B44" s="660" t="s">
        <v>231</v>
      </c>
      <c r="C44" s="660" t="s">
        <v>420</v>
      </c>
      <c r="D44" s="660" t="s">
        <v>96</v>
      </c>
      <c r="E44" s="52">
        <v>41934</v>
      </c>
      <c r="F44" s="660" t="s">
        <v>1262</v>
      </c>
      <c r="G44" s="37" t="s">
        <v>1263</v>
      </c>
      <c r="H44" s="37" t="s">
        <v>1264</v>
      </c>
      <c r="I44" s="37" t="s">
        <v>1265</v>
      </c>
      <c r="J44" s="37" t="s">
        <v>1266</v>
      </c>
      <c r="K44" s="24">
        <v>8</v>
      </c>
      <c r="L44" s="37" t="s">
        <v>396</v>
      </c>
      <c r="M44" s="37" t="s">
        <v>1000</v>
      </c>
      <c r="N44" s="38">
        <v>42220</v>
      </c>
      <c r="O44" s="38">
        <v>42279</v>
      </c>
      <c r="P44" s="370" t="s">
        <v>1966</v>
      </c>
      <c r="Q44" s="373">
        <v>8</v>
      </c>
      <c r="R44" s="372">
        <v>1</v>
      </c>
      <c r="S44" s="373" t="s">
        <v>821</v>
      </c>
      <c r="T44" s="522" t="s">
        <v>2093</v>
      </c>
      <c r="U44" s="476" t="s">
        <v>826</v>
      </c>
      <c r="V44" s="274" t="s">
        <v>2094</v>
      </c>
      <c r="W44" s="472">
        <v>42390</v>
      </c>
      <c r="X44" s="429" t="s">
        <v>1248</v>
      </c>
      <c r="Y44" s="25"/>
      <c r="Z44" s="26"/>
      <c r="AA44" s="27"/>
      <c r="AB44" s="28"/>
    </row>
    <row r="45" spans="1:26" ht="150.75" customHeight="1" hidden="1">
      <c r="A45" s="682"/>
      <c r="B45" s="660"/>
      <c r="C45" s="660"/>
      <c r="D45" s="660"/>
      <c r="E45" s="52">
        <v>41934</v>
      </c>
      <c r="F45" s="660"/>
      <c r="G45" s="37" t="s">
        <v>425</v>
      </c>
      <c r="H45" s="37" t="s">
        <v>426</v>
      </c>
      <c r="I45" s="37" t="s">
        <v>427</v>
      </c>
      <c r="J45" s="37" t="s">
        <v>428</v>
      </c>
      <c r="K45" s="24">
        <v>1</v>
      </c>
      <c r="L45" s="37" t="s">
        <v>396</v>
      </c>
      <c r="M45" s="37" t="s">
        <v>424</v>
      </c>
      <c r="N45" s="38">
        <v>41758</v>
      </c>
      <c r="O45" s="38">
        <v>41817</v>
      </c>
      <c r="P45" s="370" t="s">
        <v>1716</v>
      </c>
      <c r="Q45" s="370">
        <v>1</v>
      </c>
      <c r="R45" s="475">
        <v>1</v>
      </c>
      <c r="S45" s="370" t="s">
        <v>821</v>
      </c>
      <c r="T45" s="521" t="s">
        <v>1714</v>
      </c>
      <c r="U45" s="520" t="s">
        <v>826</v>
      </c>
      <c r="V45" s="519" t="s">
        <v>1715</v>
      </c>
      <c r="W45" s="517">
        <v>42114</v>
      </c>
      <c r="X45" s="63" t="s">
        <v>825</v>
      </c>
      <c r="Z45" s="11"/>
    </row>
    <row r="46" spans="1:24" ht="138" customHeight="1" hidden="1">
      <c r="A46" s="609" t="s">
        <v>500</v>
      </c>
      <c r="B46" s="631" t="s">
        <v>231</v>
      </c>
      <c r="C46" s="631" t="s">
        <v>501</v>
      </c>
      <c r="D46" s="631" t="s">
        <v>223</v>
      </c>
      <c r="E46" s="652">
        <v>41934</v>
      </c>
      <c r="F46" s="631" t="s">
        <v>502</v>
      </c>
      <c r="G46" s="41" t="s">
        <v>503</v>
      </c>
      <c r="H46" s="631" t="s">
        <v>504</v>
      </c>
      <c r="I46" s="41" t="s">
        <v>1001</v>
      </c>
      <c r="J46" s="41" t="s">
        <v>1002</v>
      </c>
      <c r="K46" s="33">
        <v>9</v>
      </c>
      <c r="L46" s="34" t="s">
        <v>396</v>
      </c>
      <c r="M46" s="34" t="s">
        <v>1000</v>
      </c>
      <c r="N46" s="29">
        <v>42135</v>
      </c>
      <c r="O46" s="29">
        <v>42154</v>
      </c>
      <c r="P46" s="370" t="s">
        <v>1175</v>
      </c>
      <c r="Q46" s="474">
        <v>9</v>
      </c>
      <c r="R46" s="475">
        <v>1</v>
      </c>
      <c r="S46" s="370" t="s">
        <v>821</v>
      </c>
      <c r="T46" s="521" t="s">
        <v>1255</v>
      </c>
      <c r="U46" s="518" t="s">
        <v>826</v>
      </c>
      <c r="V46" s="519" t="s">
        <v>1254</v>
      </c>
      <c r="W46" s="517">
        <v>42199</v>
      </c>
      <c r="X46" s="63" t="s">
        <v>1253</v>
      </c>
    </row>
    <row r="47" spans="1:24" ht="197.25" customHeight="1" hidden="1">
      <c r="A47" s="609"/>
      <c r="B47" s="631"/>
      <c r="C47" s="631"/>
      <c r="D47" s="631"/>
      <c r="E47" s="631"/>
      <c r="F47" s="631"/>
      <c r="G47" s="41" t="s">
        <v>506</v>
      </c>
      <c r="H47" s="631"/>
      <c r="I47" s="41" t="s">
        <v>507</v>
      </c>
      <c r="J47" s="41" t="s">
        <v>508</v>
      </c>
      <c r="K47" s="32">
        <v>1</v>
      </c>
      <c r="L47" s="34" t="s">
        <v>396</v>
      </c>
      <c r="M47" s="34" t="s">
        <v>505</v>
      </c>
      <c r="N47" s="29">
        <v>42090</v>
      </c>
      <c r="O47" s="29">
        <v>41735</v>
      </c>
      <c r="P47" s="370" t="s">
        <v>1175</v>
      </c>
      <c r="Q47" s="474">
        <v>9</v>
      </c>
      <c r="R47" s="475">
        <v>1</v>
      </c>
      <c r="S47" s="370" t="s">
        <v>821</v>
      </c>
      <c r="T47" s="521" t="s">
        <v>1255</v>
      </c>
      <c r="U47" s="518" t="s">
        <v>826</v>
      </c>
      <c r="V47" s="519" t="s">
        <v>1254</v>
      </c>
      <c r="W47" s="517">
        <v>42199</v>
      </c>
      <c r="X47" s="63" t="s">
        <v>1253</v>
      </c>
    </row>
    <row r="48" spans="1:24" ht="108" customHeight="1" hidden="1">
      <c r="A48" s="609" t="s">
        <v>509</v>
      </c>
      <c r="B48" s="631" t="s">
        <v>231</v>
      </c>
      <c r="C48" s="631" t="s">
        <v>1492</v>
      </c>
      <c r="D48" s="631" t="s">
        <v>223</v>
      </c>
      <c r="E48" s="652">
        <v>41934</v>
      </c>
      <c r="F48" s="631" t="s">
        <v>510</v>
      </c>
      <c r="G48" s="41" t="s">
        <v>511</v>
      </c>
      <c r="H48" s="631" t="s">
        <v>512</v>
      </c>
      <c r="I48" s="41" t="s">
        <v>513</v>
      </c>
      <c r="J48" s="29" t="s">
        <v>514</v>
      </c>
      <c r="K48" s="33">
        <v>1</v>
      </c>
      <c r="L48" s="34" t="s">
        <v>396</v>
      </c>
      <c r="M48" s="34" t="s">
        <v>505</v>
      </c>
      <c r="N48" s="29">
        <v>41947</v>
      </c>
      <c r="O48" s="29">
        <v>41957</v>
      </c>
      <c r="P48" s="370" t="s">
        <v>1660</v>
      </c>
      <c r="Q48" s="731">
        <v>1</v>
      </c>
      <c r="R48" s="732">
        <v>1</v>
      </c>
      <c r="S48" s="731" t="s">
        <v>821</v>
      </c>
      <c r="T48" s="733" t="s">
        <v>1717</v>
      </c>
      <c r="U48" s="705" t="s">
        <v>826</v>
      </c>
      <c r="V48" s="728" t="s">
        <v>1718</v>
      </c>
      <c r="W48" s="729">
        <v>42292</v>
      </c>
      <c r="X48" s="730" t="s">
        <v>825</v>
      </c>
    </row>
    <row r="49" spans="1:24" ht="121.5" customHeight="1" hidden="1">
      <c r="A49" s="609"/>
      <c r="B49" s="631"/>
      <c r="C49" s="631"/>
      <c r="D49" s="631"/>
      <c r="E49" s="631"/>
      <c r="F49" s="631"/>
      <c r="G49" s="41" t="s">
        <v>1327</v>
      </c>
      <c r="H49" s="631"/>
      <c r="I49" s="41" t="s">
        <v>515</v>
      </c>
      <c r="J49" s="29" t="s">
        <v>516</v>
      </c>
      <c r="K49" s="32">
        <v>1</v>
      </c>
      <c r="L49" s="34" t="s">
        <v>396</v>
      </c>
      <c r="M49" s="34" t="s">
        <v>505</v>
      </c>
      <c r="N49" s="29">
        <v>41947</v>
      </c>
      <c r="O49" s="29">
        <v>42058</v>
      </c>
      <c r="P49" s="379" t="s">
        <v>1661</v>
      </c>
      <c r="Q49" s="731"/>
      <c r="R49" s="732"/>
      <c r="S49" s="731"/>
      <c r="T49" s="733"/>
      <c r="U49" s="705"/>
      <c r="V49" s="728"/>
      <c r="W49" s="729"/>
      <c r="X49" s="730"/>
    </row>
    <row r="50" spans="1:24" ht="153" customHeight="1">
      <c r="A50" s="29" t="s">
        <v>517</v>
      </c>
      <c r="B50" s="34" t="s">
        <v>231</v>
      </c>
      <c r="C50" s="34" t="s">
        <v>518</v>
      </c>
      <c r="D50" s="34" t="s">
        <v>223</v>
      </c>
      <c r="E50" s="41">
        <v>41934</v>
      </c>
      <c r="F50" s="34" t="s">
        <v>519</v>
      </c>
      <c r="G50" s="41" t="s">
        <v>520</v>
      </c>
      <c r="H50" s="34" t="s">
        <v>521</v>
      </c>
      <c r="I50" s="41" t="s">
        <v>522</v>
      </c>
      <c r="J50" s="29" t="s">
        <v>523</v>
      </c>
      <c r="K50" s="32">
        <v>1</v>
      </c>
      <c r="L50" s="34" t="s">
        <v>396</v>
      </c>
      <c r="M50" s="34" t="s">
        <v>505</v>
      </c>
      <c r="N50" s="29">
        <v>41899</v>
      </c>
      <c r="O50" s="29">
        <v>41943</v>
      </c>
      <c r="P50" s="370" t="s">
        <v>1866</v>
      </c>
      <c r="Q50" s="371">
        <v>1</v>
      </c>
      <c r="R50" s="372">
        <v>0.5</v>
      </c>
      <c r="S50" s="371" t="s">
        <v>820</v>
      </c>
      <c r="T50" s="312" t="s">
        <v>2087</v>
      </c>
      <c r="U50" s="516" t="s">
        <v>1239</v>
      </c>
      <c r="V50" s="516" t="s">
        <v>2083</v>
      </c>
      <c r="W50" s="517">
        <v>42390</v>
      </c>
      <c r="X50" s="429" t="s">
        <v>1248</v>
      </c>
    </row>
    <row r="51" spans="1:24" ht="113.25" customHeight="1" hidden="1">
      <c r="A51" s="609" t="s">
        <v>862</v>
      </c>
      <c r="B51" s="631" t="s">
        <v>231</v>
      </c>
      <c r="C51" s="631" t="s">
        <v>863</v>
      </c>
      <c r="D51" s="631" t="s">
        <v>835</v>
      </c>
      <c r="E51" s="652">
        <v>42101</v>
      </c>
      <c r="F51" s="631" t="s">
        <v>864</v>
      </c>
      <c r="G51" s="41" t="s">
        <v>865</v>
      </c>
      <c r="H51" s="631" t="s">
        <v>866</v>
      </c>
      <c r="I51" s="41" t="s">
        <v>867</v>
      </c>
      <c r="J51" s="29" t="s">
        <v>868</v>
      </c>
      <c r="K51" s="33">
        <v>2</v>
      </c>
      <c r="L51" s="34" t="s">
        <v>869</v>
      </c>
      <c r="M51" s="34" t="s">
        <v>870</v>
      </c>
      <c r="N51" s="29">
        <v>42101</v>
      </c>
      <c r="O51" s="29">
        <v>42118</v>
      </c>
      <c r="P51" s="379" t="s">
        <v>1724</v>
      </c>
      <c r="Q51" s="474">
        <v>2</v>
      </c>
      <c r="R51" s="475">
        <v>1</v>
      </c>
      <c r="S51" s="474" t="s">
        <v>821</v>
      </c>
      <c r="T51" s="514" t="s">
        <v>1719</v>
      </c>
      <c r="U51" s="518" t="s">
        <v>826</v>
      </c>
      <c r="V51" s="705" t="s">
        <v>1720</v>
      </c>
      <c r="W51" s="518">
        <v>42118</v>
      </c>
      <c r="X51" s="232" t="s">
        <v>825</v>
      </c>
    </row>
    <row r="52" spans="1:24" ht="140.25" customHeight="1" hidden="1">
      <c r="A52" s="609"/>
      <c r="B52" s="631"/>
      <c r="C52" s="631"/>
      <c r="D52" s="631"/>
      <c r="E52" s="652"/>
      <c r="F52" s="631"/>
      <c r="G52" s="41" t="s">
        <v>871</v>
      </c>
      <c r="H52" s="631"/>
      <c r="I52" s="41" t="s">
        <v>872</v>
      </c>
      <c r="J52" s="29" t="s">
        <v>873</v>
      </c>
      <c r="K52" s="33">
        <v>1</v>
      </c>
      <c r="L52" s="34" t="s">
        <v>869</v>
      </c>
      <c r="M52" s="34" t="s">
        <v>870</v>
      </c>
      <c r="N52" s="29">
        <v>42101</v>
      </c>
      <c r="O52" s="29">
        <v>42118</v>
      </c>
      <c r="P52" s="379" t="s">
        <v>1725</v>
      </c>
      <c r="Q52" s="474">
        <v>1</v>
      </c>
      <c r="R52" s="475">
        <v>1</v>
      </c>
      <c r="S52" s="474" t="s">
        <v>821</v>
      </c>
      <c r="T52" s="514" t="s">
        <v>1721</v>
      </c>
      <c r="U52" s="518" t="s">
        <v>826</v>
      </c>
      <c r="V52" s="705"/>
      <c r="W52" s="518">
        <v>42118</v>
      </c>
      <c r="X52" s="232" t="s">
        <v>825</v>
      </c>
    </row>
    <row r="53" spans="1:24" ht="105.75" customHeight="1" hidden="1">
      <c r="A53" s="609"/>
      <c r="B53" s="631"/>
      <c r="C53" s="631"/>
      <c r="D53" s="631"/>
      <c r="E53" s="652"/>
      <c r="F53" s="631" t="s">
        <v>874</v>
      </c>
      <c r="G53" s="41" t="s">
        <v>875</v>
      </c>
      <c r="H53" s="631"/>
      <c r="I53" s="41" t="s">
        <v>876</v>
      </c>
      <c r="J53" s="29" t="s">
        <v>861</v>
      </c>
      <c r="K53" s="33">
        <v>9</v>
      </c>
      <c r="L53" s="34" t="s">
        <v>869</v>
      </c>
      <c r="M53" s="34" t="s">
        <v>870</v>
      </c>
      <c r="N53" s="29">
        <v>42107</v>
      </c>
      <c r="O53" s="29">
        <v>42118</v>
      </c>
      <c r="P53" s="379" t="s">
        <v>1726</v>
      </c>
      <c r="Q53" s="474">
        <v>9</v>
      </c>
      <c r="R53" s="475">
        <v>1.1</v>
      </c>
      <c r="S53" s="474" t="s">
        <v>821</v>
      </c>
      <c r="T53" s="514" t="s">
        <v>1722</v>
      </c>
      <c r="U53" s="518" t="s">
        <v>826</v>
      </c>
      <c r="V53" s="705"/>
      <c r="W53" s="518">
        <v>42118</v>
      </c>
      <c r="X53" s="232" t="s">
        <v>825</v>
      </c>
    </row>
    <row r="54" spans="1:24" ht="90.75" customHeight="1" hidden="1">
      <c r="A54" s="609"/>
      <c r="B54" s="631"/>
      <c r="C54" s="631"/>
      <c r="D54" s="631"/>
      <c r="E54" s="652"/>
      <c r="F54" s="631"/>
      <c r="G54" s="41" t="s">
        <v>877</v>
      </c>
      <c r="H54" s="631"/>
      <c r="I54" s="41" t="s">
        <v>878</v>
      </c>
      <c r="J54" s="29" t="s">
        <v>879</v>
      </c>
      <c r="K54" s="33">
        <v>9</v>
      </c>
      <c r="L54" s="34" t="s">
        <v>869</v>
      </c>
      <c r="M54" s="34" t="s">
        <v>870</v>
      </c>
      <c r="N54" s="29">
        <v>42109</v>
      </c>
      <c r="O54" s="29">
        <v>42118</v>
      </c>
      <c r="P54" s="379" t="s">
        <v>1727</v>
      </c>
      <c r="Q54" s="474">
        <v>9</v>
      </c>
      <c r="R54" s="475">
        <v>1</v>
      </c>
      <c r="S54" s="474" t="s">
        <v>821</v>
      </c>
      <c r="T54" s="514" t="s">
        <v>1723</v>
      </c>
      <c r="U54" s="518" t="s">
        <v>826</v>
      </c>
      <c r="V54" s="705"/>
      <c r="W54" s="518">
        <v>42118</v>
      </c>
      <c r="X54" s="232" t="s">
        <v>825</v>
      </c>
    </row>
    <row r="55" spans="1:24" ht="149.25" customHeight="1" hidden="1">
      <c r="A55" s="609" t="s">
        <v>1216</v>
      </c>
      <c r="B55" s="631" t="s">
        <v>231</v>
      </c>
      <c r="C55" s="631" t="s">
        <v>1217</v>
      </c>
      <c r="D55" s="631" t="s">
        <v>190</v>
      </c>
      <c r="E55" s="652">
        <v>42247</v>
      </c>
      <c r="F55" s="631" t="s">
        <v>1384</v>
      </c>
      <c r="G55" s="41" t="s">
        <v>1385</v>
      </c>
      <c r="H55" s="34" t="s">
        <v>1386</v>
      </c>
      <c r="I55" s="41" t="s">
        <v>1387</v>
      </c>
      <c r="J55" s="29" t="s">
        <v>1388</v>
      </c>
      <c r="K55" s="33">
        <v>1</v>
      </c>
      <c r="L55" s="34" t="s">
        <v>396</v>
      </c>
      <c r="M55" s="34" t="s">
        <v>505</v>
      </c>
      <c r="N55" s="29">
        <v>42247</v>
      </c>
      <c r="O55" s="29">
        <v>42258</v>
      </c>
      <c r="P55" s="380" t="s">
        <v>1870</v>
      </c>
      <c r="Q55" s="371">
        <v>1</v>
      </c>
      <c r="R55" s="372">
        <v>1</v>
      </c>
      <c r="S55" s="371" t="s">
        <v>821</v>
      </c>
      <c r="T55" s="514" t="s">
        <v>1728</v>
      </c>
      <c r="U55" s="518" t="s">
        <v>826</v>
      </c>
      <c r="V55" s="518" t="s">
        <v>1729</v>
      </c>
      <c r="W55" s="517">
        <v>42292</v>
      </c>
      <c r="X55" s="63" t="s">
        <v>825</v>
      </c>
    </row>
    <row r="56" spans="1:24" ht="237.75" customHeight="1">
      <c r="A56" s="609"/>
      <c r="B56" s="631"/>
      <c r="C56" s="631"/>
      <c r="D56" s="631"/>
      <c r="E56" s="652"/>
      <c r="F56" s="631"/>
      <c r="G56" s="41" t="s">
        <v>1389</v>
      </c>
      <c r="H56" s="34" t="s">
        <v>1391</v>
      </c>
      <c r="I56" s="41" t="s">
        <v>1390</v>
      </c>
      <c r="J56" s="29" t="s">
        <v>1392</v>
      </c>
      <c r="K56" s="33">
        <v>1</v>
      </c>
      <c r="L56" s="34" t="s">
        <v>396</v>
      </c>
      <c r="M56" s="34" t="s">
        <v>505</v>
      </c>
      <c r="N56" s="29">
        <v>42247</v>
      </c>
      <c r="O56" s="29">
        <v>42277</v>
      </c>
      <c r="P56" s="380" t="s">
        <v>1962</v>
      </c>
      <c r="Q56" s="371">
        <v>1</v>
      </c>
      <c r="R56" s="372">
        <v>0.3</v>
      </c>
      <c r="S56" s="371" t="s">
        <v>820</v>
      </c>
      <c r="T56" s="514" t="s">
        <v>2095</v>
      </c>
      <c r="U56" s="516" t="s">
        <v>1239</v>
      </c>
      <c r="V56" s="516" t="s">
        <v>2083</v>
      </c>
      <c r="W56" s="517">
        <v>42390</v>
      </c>
      <c r="X56" s="429" t="s">
        <v>1248</v>
      </c>
    </row>
    <row r="57" spans="1:24" ht="197.25" customHeight="1">
      <c r="A57" s="29" t="s">
        <v>1393</v>
      </c>
      <c r="B57" s="34" t="s">
        <v>231</v>
      </c>
      <c r="C57" s="34" t="s">
        <v>1394</v>
      </c>
      <c r="D57" s="34" t="s">
        <v>190</v>
      </c>
      <c r="E57" s="41">
        <v>42247</v>
      </c>
      <c r="F57" s="34" t="s">
        <v>1395</v>
      </c>
      <c r="G57" s="41" t="s">
        <v>1396</v>
      </c>
      <c r="H57" s="34" t="s">
        <v>1397</v>
      </c>
      <c r="I57" s="41" t="s">
        <v>1398</v>
      </c>
      <c r="J57" s="29" t="s">
        <v>1399</v>
      </c>
      <c r="K57" s="33">
        <v>4</v>
      </c>
      <c r="L57" s="34" t="s">
        <v>396</v>
      </c>
      <c r="M57" s="34" t="s">
        <v>505</v>
      </c>
      <c r="N57" s="29">
        <v>42247</v>
      </c>
      <c r="O57" s="29">
        <v>42277</v>
      </c>
      <c r="P57" s="380" t="s">
        <v>1871</v>
      </c>
      <c r="Q57" s="371">
        <v>1</v>
      </c>
      <c r="R57" s="372">
        <v>0.8</v>
      </c>
      <c r="S57" s="371" t="s">
        <v>820</v>
      </c>
      <c r="T57" s="514" t="s">
        <v>2096</v>
      </c>
      <c r="U57" s="516" t="s">
        <v>1239</v>
      </c>
      <c r="V57" s="516" t="s">
        <v>2083</v>
      </c>
      <c r="W57" s="517">
        <v>42390</v>
      </c>
      <c r="X57" s="429" t="s">
        <v>1248</v>
      </c>
    </row>
    <row r="58" spans="1:24" ht="195.75" customHeight="1" hidden="1">
      <c r="A58" s="90" t="s">
        <v>276</v>
      </c>
      <c r="B58" s="91" t="s">
        <v>277</v>
      </c>
      <c r="C58" s="92" t="s">
        <v>278</v>
      </c>
      <c r="D58" s="90" t="s">
        <v>190</v>
      </c>
      <c r="E58" s="93">
        <v>41934</v>
      </c>
      <c r="F58" s="94" t="s">
        <v>279</v>
      </c>
      <c r="G58" s="94" t="s">
        <v>280</v>
      </c>
      <c r="H58" s="94" t="s">
        <v>281</v>
      </c>
      <c r="I58" s="94" t="s">
        <v>282</v>
      </c>
      <c r="J58" s="94" t="s">
        <v>283</v>
      </c>
      <c r="K58" s="94">
        <v>1</v>
      </c>
      <c r="L58" s="94" t="s">
        <v>284</v>
      </c>
      <c r="M58" s="94" t="s">
        <v>285</v>
      </c>
      <c r="N58" s="95">
        <v>41475</v>
      </c>
      <c r="O58" s="95">
        <v>41517</v>
      </c>
      <c r="P58" s="381" t="s">
        <v>823</v>
      </c>
      <c r="Q58" s="382">
        <v>1</v>
      </c>
      <c r="R58" s="383">
        <v>1</v>
      </c>
      <c r="S58" s="384" t="s">
        <v>821</v>
      </c>
      <c r="T58" s="245" t="s">
        <v>827</v>
      </c>
      <c r="U58" s="238" t="s">
        <v>826</v>
      </c>
      <c r="V58" s="245" t="s">
        <v>828</v>
      </c>
      <c r="W58" s="239">
        <v>42108</v>
      </c>
      <c r="X58" s="238" t="s">
        <v>825</v>
      </c>
    </row>
    <row r="59" spans="1:26" ht="138" customHeight="1" hidden="1">
      <c r="A59" s="90" t="s">
        <v>1641</v>
      </c>
      <c r="B59" s="96" t="s">
        <v>277</v>
      </c>
      <c r="C59" s="92" t="s">
        <v>649</v>
      </c>
      <c r="D59" s="90" t="s">
        <v>190</v>
      </c>
      <c r="E59" s="93">
        <v>41934</v>
      </c>
      <c r="F59" s="94" t="s">
        <v>650</v>
      </c>
      <c r="G59" s="94" t="s">
        <v>388</v>
      </c>
      <c r="H59" s="94" t="s">
        <v>651</v>
      </c>
      <c r="I59" s="94" t="s">
        <v>217</v>
      </c>
      <c r="J59" s="94" t="s">
        <v>389</v>
      </c>
      <c r="K59" s="94">
        <v>1</v>
      </c>
      <c r="L59" s="94" t="s">
        <v>390</v>
      </c>
      <c r="M59" s="94" t="s">
        <v>391</v>
      </c>
      <c r="N59" s="95">
        <v>41691</v>
      </c>
      <c r="O59" s="95">
        <v>41729</v>
      </c>
      <c r="P59" s="385" t="s">
        <v>1662</v>
      </c>
      <c r="Q59" s="385">
        <v>1</v>
      </c>
      <c r="R59" s="385">
        <v>1</v>
      </c>
      <c r="S59" s="385" t="s">
        <v>821</v>
      </c>
      <c r="T59" s="240" t="s">
        <v>1733</v>
      </c>
      <c r="U59" s="238" t="s">
        <v>826</v>
      </c>
      <c r="V59" s="238" t="s">
        <v>1734</v>
      </c>
      <c r="W59" s="239">
        <v>42293</v>
      </c>
      <c r="X59" s="238" t="s">
        <v>825</v>
      </c>
      <c r="Z59" s="11"/>
    </row>
    <row r="60" spans="1:27" ht="253.5" customHeight="1" hidden="1">
      <c r="A60" s="90" t="s">
        <v>286</v>
      </c>
      <c r="B60" s="96" t="s">
        <v>277</v>
      </c>
      <c r="C60" s="92" t="s">
        <v>287</v>
      </c>
      <c r="D60" s="90" t="s">
        <v>190</v>
      </c>
      <c r="E60" s="93">
        <v>41934</v>
      </c>
      <c r="F60" s="94" t="s">
        <v>288</v>
      </c>
      <c r="G60" s="94" t="s">
        <v>289</v>
      </c>
      <c r="H60" s="94" t="s">
        <v>290</v>
      </c>
      <c r="I60" s="94" t="s">
        <v>291</v>
      </c>
      <c r="J60" s="94" t="s">
        <v>292</v>
      </c>
      <c r="K60" s="97">
        <v>1</v>
      </c>
      <c r="L60" s="94" t="s">
        <v>284</v>
      </c>
      <c r="M60" s="94" t="s">
        <v>285</v>
      </c>
      <c r="N60" s="95">
        <v>41475</v>
      </c>
      <c r="O60" s="95">
        <v>41639</v>
      </c>
      <c r="P60" s="374" t="s">
        <v>1176</v>
      </c>
      <c r="Q60" s="386">
        <v>2</v>
      </c>
      <c r="R60" s="387">
        <v>1</v>
      </c>
      <c r="S60" s="388" t="s">
        <v>821</v>
      </c>
      <c r="T60" s="275" t="s">
        <v>1735</v>
      </c>
      <c r="U60" s="238" t="s">
        <v>826</v>
      </c>
      <c r="V60" s="238" t="s">
        <v>1736</v>
      </c>
      <c r="W60" s="239">
        <v>42198</v>
      </c>
      <c r="X60" s="238" t="s">
        <v>1248</v>
      </c>
      <c r="Z60" s="11"/>
      <c r="AA60" s="60"/>
    </row>
    <row r="61" spans="1:27" ht="102" customHeight="1" hidden="1">
      <c r="A61" s="603" t="s">
        <v>397</v>
      </c>
      <c r="B61" s="603" t="s">
        <v>404</v>
      </c>
      <c r="C61" s="603" t="s">
        <v>398</v>
      </c>
      <c r="D61" s="603" t="s">
        <v>393</v>
      </c>
      <c r="E61" s="702">
        <v>41728</v>
      </c>
      <c r="F61" s="91" t="s">
        <v>430</v>
      </c>
      <c r="G61" s="91" t="s">
        <v>431</v>
      </c>
      <c r="H61" s="91" t="s">
        <v>402</v>
      </c>
      <c r="I61" s="612" t="s">
        <v>403</v>
      </c>
      <c r="J61" s="91" t="s">
        <v>432</v>
      </c>
      <c r="K61" s="91">
        <v>1</v>
      </c>
      <c r="L61" s="91" t="s">
        <v>433</v>
      </c>
      <c r="M61" s="90" t="s">
        <v>434</v>
      </c>
      <c r="N61" s="93">
        <v>41730</v>
      </c>
      <c r="O61" s="98">
        <v>41779</v>
      </c>
      <c r="P61" s="389" t="s">
        <v>1160</v>
      </c>
      <c r="Q61" s="390">
        <v>1</v>
      </c>
      <c r="R61" s="383">
        <v>1</v>
      </c>
      <c r="S61" s="390" t="s">
        <v>821</v>
      </c>
      <c r="T61" s="240" t="s">
        <v>1737</v>
      </c>
      <c r="U61" s="238" t="s">
        <v>826</v>
      </c>
      <c r="V61" s="238" t="s">
        <v>1738</v>
      </c>
      <c r="W61" s="239">
        <v>42198</v>
      </c>
      <c r="X61" s="238" t="s">
        <v>1248</v>
      </c>
      <c r="AA61" s="60"/>
    </row>
    <row r="62" spans="1:24" ht="156" customHeight="1" hidden="1">
      <c r="A62" s="603"/>
      <c r="B62" s="603"/>
      <c r="C62" s="603"/>
      <c r="D62" s="603"/>
      <c r="E62" s="702"/>
      <c r="F62" s="91" t="s">
        <v>399</v>
      </c>
      <c r="G62" s="91" t="s">
        <v>400</v>
      </c>
      <c r="H62" s="91" t="s">
        <v>435</v>
      </c>
      <c r="I62" s="612"/>
      <c r="J62" s="91" t="s">
        <v>436</v>
      </c>
      <c r="K62" s="91">
        <v>1</v>
      </c>
      <c r="L62" s="91" t="s">
        <v>433</v>
      </c>
      <c r="M62" s="90" t="s">
        <v>434</v>
      </c>
      <c r="N62" s="93">
        <v>41730</v>
      </c>
      <c r="O62" s="98">
        <v>41779</v>
      </c>
      <c r="P62" s="389" t="s">
        <v>1161</v>
      </c>
      <c r="Q62" s="390">
        <v>1</v>
      </c>
      <c r="R62" s="383">
        <v>1</v>
      </c>
      <c r="S62" s="390" t="s">
        <v>821</v>
      </c>
      <c r="T62" s="240" t="s">
        <v>1739</v>
      </c>
      <c r="U62" s="238" t="s">
        <v>826</v>
      </c>
      <c r="V62" s="238" t="s">
        <v>1738</v>
      </c>
      <c r="W62" s="239">
        <v>42198</v>
      </c>
      <c r="X62" s="238" t="s">
        <v>1248</v>
      </c>
    </row>
    <row r="63" spans="1:24" ht="108.75" customHeight="1" hidden="1">
      <c r="A63" s="603"/>
      <c r="B63" s="603"/>
      <c r="C63" s="603"/>
      <c r="D63" s="603"/>
      <c r="E63" s="702"/>
      <c r="F63" s="91" t="s">
        <v>401</v>
      </c>
      <c r="G63" s="91" t="s">
        <v>437</v>
      </c>
      <c r="H63" s="91" t="s">
        <v>438</v>
      </c>
      <c r="I63" s="612"/>
      <c r="J63" s="91" t="s">
        <v>439</v>
      </c>
      <c r="K63" s="91">
        <v>1</v>
      </c>
      <c r="L63" s="91" t="s">
        <v>433</v>
      </c>
      <c r="M63" s="90" t="s">
        <v>434</v>
      </c>
      <c r="N63" s="93">
        <v>41730</v>
      </c>
      <c r="O63" s="98">
        <v>41789</v>
      </c>
      <c r="P63" s="375" t="s">
        <v>1740</v>
      </c>
      <c r="Q63" s="390">
        <v>1</v>
      </c>
      <c r="R63" s="383">
        <v>1</v>
      </c>
      <c r="S63" s="390" t="s">
        <v>821</v>
      </c>
      <c r="T63" s="245" t="s">
        <v>1741</v>
      </c>
      <c r="U63" s="238" t="s">
        <v>826</v>
      </c>
      <c r="V63" s="245" t="s">
        <v>1742</v>
      </c>
      <c r="W63" s="239">
        <v>42108</v>
      </c>
      <c r="X63" s="238" t="s">
        <v>825</v>
      </c>
    </row>
    <row r="64" spans="1:24" ht="323.25" customHeight="1" hidden="1">
      <c r="A64" s="90" t="s">
        <v>683</v>
      </c>
      <c r="B64" s="90" t="s">
        <v>684</v>
      </c>
      <c r="C64" s="90" t="s">
        <v>685</v>
      </c>
      <c r="D64" s="90" t="s">
        <v>393</v>
      </c>
      <c r="E64" s="93">
        <v>41728</v>
      </c>
      <c r="F64" s="91" t="s">
        <v>686</v>
      </c>
      <c r="G64" s="91" t="s">
        <v>687</v>
      </c>
      <c r="H64" s="91" t="s">
        <v>688</v>
      </c>
      <c r="I64" s="91" t="s">
        <v>689</v>
      </c>
      <c r="J64" s="91" t="s">
        <v>690</v>
      </c>
      <c r="K64" s="91">
        <v>1</v>
      </c>
      <c r="L64" s="91" t="s">
        <v>691</v>
      </c>
      <c r="M64" s="90" t="s">
        <v>692</v>
      </c>
      <c r="N64" s="93">
        <v>41730</v>
      </c>
      <c r="O64" s="98">
        <v>41774</v>
      </c>
      <c r="P64" s="375" t="s">
        <v>1743</v>
      </c>
      <c r="Q64" s="390">
        <v>1</v>
      </c>
      <c r="R64" s="383">
        <v>1</v>
      </c>
      <c r="S64" s="390" t="s">
        <v>821</v>
      </c>
      <c r="T64" s="245" t="s">
        <v>1815</v>
      </c>
      <c r="U64" s="238" t="s">
        <v>826</v>
      </c>
      <c r="V64" s="245" t="s">
        <v>1744</v>
      </c>
      <c r="W64" s="239">
        <v>42108</v>
      </c>
      <c r="X64" s="238" t="s">
        <v>825</v>
      </c>
    </row>
    <row r="65" spans="1:24" ht="132.75" customHeight="1" hidden="1">
      <c r="A65" s="603" t="s">
        <v>832</v>
      </c>
      <c r="B65" s="612" t="s">
        <v>833</v>
      </c>
      <c r="C65" s="670" t="s">
        <v>834</v>
      </c>
      <c r="D65" s="603" t="s">
        <v>835</v>
      </c>
      <c r="E65" s="702">
        <v>42101</v>
      </c>
      <c r="F65" s="91" t="s">
        <v>836</v>
      </c>
      <c r="G65" s="91" t="s">
        <v>837</v>
      </c>
      <c r="H65" s="612" t="s">
        <v>402</v>
      </c>
      <c r="I65" s="91" t="s">
        <v>403</v>
      </c>
      <c r="J65" s="91" t="s">
        <v>838</v>
      </c>
      <c r="K65" s="99">
        <v>2</v>
      </c>
      <c r="L65" s="92" t="s">
        <v>846</v>
      </c>
      <c r="M65" s="90" t="s">
        <v>839</v>
      </c>
      <c r="N65" s="93">
        <v>42101</v>
      </c>
      <c r="O65" s="98">
        <v>42118</v>
      </c>
      <c r="P65" s="389" t="s">
        <v>1745</v>
      </c>
      <c r="Q65" s="386">
        <v>2</v>
      </c>
      <c r="R65" s="387">
        <v>1</v>
      </c>
      <c r="S65" s="388" t="s">
        <v>821</v>
      </c>
      <c r="T65" s="245" t="s">
        <v>1746</v>
      </c>
      <c r="U65" s="238" t="s">
        <v>826</v>
      </c>
      <c r="V65" s="711" t="s">
        <v>1747</v>
      </c>
      <c r="W65" s="239">
        <v>42148</v>
      </c>
      <c r="X65" s="238" t="s">
        <v>825</v>
      </c>
    </row>
    <row r="66" spans="1:24" ht="158.25" customHeight="1" hidden="1">
      <c r="A66" s="603"/>
      <c r="B66" s="612"/>
      <c r="C66" s="670"/>
      <c r="D66" s="603"/>
      <c r="E66" s="702"/>
      <c r="F66" s="91" t="s">
        <v>840</v>
      </c>
      <c r="G66" s="91" t="s">
        <v>841</v>
      </c>
      <c r="H66" s="612"/>
      <c r="I66" s="91" t="s">
        <v>842</v>
      </c>
      <c r="J66" s="91" t="s">
        <v>843</v>
      </c>
      <c r="K66" s="99">
        <v>1</v>
      </c>
      <c r="L66" s="92" t="s">
        <v>844</v>
      </c>
      <c r="M66" s="90" t="s">
        <v>845</v>
      </c>
      <c r="N66" s="93">
        <v>42107</v>
      </c>
      <c r="O66" s="98">
        <v>42148</v>
      </c>
      <c r="P66" s="389" t="s">
        <v>1748</v>
      </c>
      <c r="Q66" s="386">
        <v>1</v>
      </c>
      <c r="R66" s="387">
        <v>1</v>
      </c>
      <c r="S66" s="388" t="s">
        <v>821</v>
      </c>
      <c r="T66" s="245" t="s">
        <v>1749</v>
      </c>
      <c r="U66" s="238" t="s">
        <v>826</v>
      </c>
      <c r="V66" s="711"/>
      <c r="W66" s="239">
        <v>42148</v>
      </c>
      <c r="X66" s="238" t="s">
        <v>825</v>
      </c>
    </row>
    <row r="67" spans="1:28" ht="137.25" customHeight="1">
      <c r="A67" s="603" t="s">
        <v>532</v>
      </c>
      <c r="B67" s="612" t="s">
        <v>404</v>
      </c>
      <c r="C67" s="670" t="s">
        <v>533</v>
      </c>
      <c r="D67" s="671" t="s">
        <v>96</v>
      </c>
      <c r="E67" s="613">
        <v>41934</v>
      </c>
      <c r="F67" s="612" t="s">
        <v>534</v>
      </c>
      <c r="G67" s="91" t="s">
        <v>978</v>
      </c>
      <c r="H67" s="612" t="s">
        <v>535</v>
      </c>
      <c r="I67" s="91" t="s">
        <v>979</v>
      </c>
      <c r="J67" s="91" t="s">
        <v>980</v>
      </c>
      <c r="K67" s="100">
        <v>26</v>
      </c>
      <c r="L67" s="91" t="s">
        <v>684</v>
      </c>
      <c r="M67" s="90" t="s">
        <v>966</v>
      </c>
      <c r="N67" s="93">
        <v>42132</v>
      </c>
      <c r="O67" s="98">
        <v>42369</v>
      </c>
      <c r="P67" s="374" t="s">
        <v>1872</v>
      </c>
      <c r="Q67" s="386">
        <v>0.2</v>
      </c>
      <c r="R67" s="387">
        <v>0.2</v>
      </c>
      <c r="S67" s="388" t="s">
        <v>820</v>
      </c>
      <c r="T67" s="457" t="s">
        <v>2122</v>
      </c>
      <c r="U67" s="458" t="s">
        <v>1239</v>
      </c>
      <c r="V67" s="459" t="s">
        <v>1240</v>
      </c>
      <c r="W67" s="459">
        <v>42388</v>
      </c>
      <c r="X67" s="238" t="s">
        <v>825</v>
      </c>
      <c r="AB67" s="60"/>
    </row>
    <row r="68" spans="1:30" ht="93" customHeight="1" hidden="1">
      <c r="A68" s="603"/>
      <c r="B68" s="612"/>
      <c r="C68" s="670"/>
      <c r="D68" s="671"/>
      <c r="E68" s="612"/>
      <c r="F68" s="612"/>
      <c r="G68" s="91" t="s">
        <v>672</v>
      </c>
      <c r="H68" s="612"/>
      <c r="I68" s="91" t="s">
        <v>673</v>
      </c>
      <c r="J68" s="91" t="s">
        <v>536</v>
      </c>
      <c r="K68" s="100">
        <v>3</v>
      </c>
      <c r="L68" s="91" t="s">
        <v>675</v>
      </c>
      <c r="M68" s="90" t="s">
        <v>531</v>
      </c>
      <c r="N68" s="93">
        <v>41943</v>
      </c>
      <c r="O68" s="98">
        <v>41971</v>
      </c>
      <c r="P68" s="374" t="s">
        <v>1663</v>
      </c>
      <c r="Q68" s="386">
        <v>3</v>
      </c>
      <c r="R68" s="387">
        <v>1</v>
      </c>
      <c r="S68" s="388" t="s">
        <v>821</v>
      </c>
      <c r="T68" s="245" t="s">
        <v>1750</v>
      </c>
      <c r="U68" s="240" t="s">
        <v>826</v>
      </c>
      <c r="V68" s="240" t="s">
        <v>1751</v>
      </c>
      <c r="W68" s="239">
        <v>42293</v>
      </c>
      <c r="X68" s="238" t="s">
        <v>825</v>
      </c>
      <c r="AA68" s="60"/>
      <c r="AB68" s="60"/>
      <c r="AD68" s="60"/>
    </row>
    <row r="69" spans="1:30" ht="122.25" customHeight="1" hidden="1">
      <c r="A69" s="603"/>
      <c r="B69" s="612"/>
      <c r="C69" s="670"/>
      <c r="D69" s="671"/>
      <c r="E69" s="612"/>
      <c r="F69" s="612"/>
      <c r="G69" s="91" t="s">
        <v>537</v>
      </c>
      <c r="H69" s="612"/>
      <c r="I69" s="91" t="s">
        <v>674</v>
      </c>
      <c r="J69" s="91" t="s">
        <v>188</v>
      </c>
      <c r="K69" s="100">
        <v>1</v>
      </c>
      <c r="L69" s="91" t="s">
        <v>675</v>
      </c>
      <c r="M69" s="90" t="s">
        <v>531</v>
      </c>
      <c r="N69" s="93">
        <v>41974</v>
      </c>
      <c r="O69" s="98">
        <v>41985</v>
      </c>
      <c r="P69" s="374" t="s">
        <v>1664</v>
      </c>
      <c r="Q69" s="386">
        <v>3</v>
      </c>
      <c r="R69" s="387">
        <v>1</v>
      </c>
      <c r="S69" s="388" t="s">
        <v>821</v>
      </c>
      <c r="T69" s="245" t="s">
        <v>1752</v>
      </c>
      <c r="U69" s="240" t="s">
        <v>826</v>
      </c>
      <c r="V69" s="240" t="s">
        <v>1753</v>
      </c>
      <c r="W69" s="239">
        <v>42293</v>
      </c>
      <c r="X69" s="238" t="s">
        <v>825</v>
      </c>
      <c r="AA69" s="60"/>
      <c r="AB69" s="60"/>
      <c r="AD69" s="60"/>
    </row>
    <row r="70" spans="1:30" ht="225.75" customHeight="1" hidden="1">
      <c r="A70" s="90" t="s">
        <v>944</v>
      </c>
      <c r="B70" s="91" t="s">
        <v>404</v>
      </c>
      <c r="C70" s="92" t="s">
        <v>945</v>
      </c>
      <c r="D70" s="90" t="s">
        <v>912</v>
      </c>
      <c r="E70" s="93">
        <v>42132</v>
      </c>
      <c r="F70" s="91" t="s">
        <v>1291</v>
      </c>
      <c r="G70" s="91" t="s">
        <v>1308</v>
      </c>
      <c r="H70" s="91" t="s">
        <v>1309</v>
      </c>
      <c r="I70" s="91" t="s">
        <v>1311</v>
      </c>
      <c r="J70" s="91" t="s">
        <v>1310</v>
      </c>
      <c r="K70" s="99">
        <v>1</v>
      </c>
      <c r="L70" s="92" t="s">
        <v>404</v>
      </c>
      <c r="M70" s="90" t="s">
        <v>966</v>
      </c>
      <c r="N70" s="93">
        <v>42220</v>
      </c>
      <c r="O70" s="98">
        <v>42277</v>
      </c>
      <c r="P70" s="374" t="s">
        <v>1665</v>
      </c>
      <c r="Q70" s="386">
        <v>1</v>
      </c>
      <c r="R70" s="387">
        <v>1</v>
      </c>
      <c r="S70" s="388" t="s">
        <v>821</v>
      </c>
      <c r="T70" s="245" t="s">
        <v>1754</v>
      </c>
      <c r="U70" s="240" t="s">
        <v>826</v>
      </c>
      <c r="V70" s="240" t="s">
        <v>1755</v>
      </c>
      <c r="W70" s="239">
        <v>42293</v>
      </c>
      <c r="X70" s="238" t="s">
        <v>825</v>
      </c>
      <c r="AA70" s="60"/>
      <c r="AD70" s="60"/>
    </row>
    <row r="71" spans="1:30" ht="210" customHeight="1">
      <c r="A71" s="90" t="s">
        <v>936</v>
      </c>
      <c r="B71" s="91" t="s">
        <v>404</v>
      </c>
      <c r="C71" s="92" t="s">
        <v>937</v>
      </c>
      <c r="D71" s="90" t="s">
        <v>912</v>
      </c>
      <c r="E71" s="93">
        <v>42132</v>
      </c>
      <c r="F71" s="91" t="s">
        <v>964</v>
      </c>
      <c r="G71" s="91" t="s">
        <v>965</v>
      </c>
      <c r="H71" s="91" t="s">
        <v>961</v>
      </c>
      <c r="I71" s="91" t="s">
        <v>962</v>
      </c>
      <c r="J71" s="91" t="s">
        <v>963</v>
      </c>
      <c r="K71" s="99">
        <v>1</v>
      </c>
      <c r="L71" s="92" t="s">
        <v>404</v>
      </c>
      <c r="M71" s="90" t="s">
        <v>966</v>
      </c>
      <c r="N71" s="93">
        <v>42135</v>
      </c>
      <c r="O71" s="98">
        <v>42215</v>
      </c>
      <c r="P71" s="374" t="s">
        <v>1873</v>
      </c>
      <c r="Q71" s="386">
        <v>0.2</v>
      </c>
      <c r="R71" s="387">
        <v>0.2</v>
      </c>
      <c r="S71" s="388" t="s">
        <v>820</v>
      </c>
      <c r="T71" s="457" t="s">
        <v>1993</v>
      </c>
      <c r="U71" s="458" t="s">
        <v>1239</v>
      </c>
      <c r="V71" s="459" t="s">
        <v>1240</v>
      </c>
      <c r="W71" s="459">
        <v>42388</v>
      </c>
      <c r="X71" s="428" t="s">
        <v>825</v>
      </c>
      <c r="AB71" s="60"/>
      <c r="AD71" s="60"/>
    </row>
    <row r="72" spans="1:30" ht="124.5" customHeight="1">
      <c r="A72" s="90" t="s">
        <v>942</v>
      </c>
      <c r="B72" s="91" t="s">
        <v>404</v>
      </c>
      <c r="C72" s="92" t="s">
        <v>943</v>
      </c>
      <c r="D72" s="90" t="s">
        <v>912</v>
      </c>
      <c r="E72" s="93">
        <v>42132</v>
      </c>
      <c r="F72" s="91" t="s">
        <v>976</v>
      </c>
      <c r="G72" s="91" t="s">
        <v>977</v>
      </c>
      <c r="H72" s="91" t="s">
        <v>950</v>
      </c>
      <c r="I72" s="91" t="s">
        <v>951</v>
      </c>
      <c r="J72" s="91" t="s">
        <v>952</v>
      </c>
      <c r="K72" s="99">
        <v>1</v>
      </c>
      <c r="L72" s="92" t="s">
        <v>404</v>
      </c>
      <c r="M72" s="90" t="s">
        <v>966</v>
      </c>
      <c r="N72" s="93">
        <v>42135</v>
      </c>
      <c r="O72" s="98">
        <v>42369</v>
      </c>
      <c r="P72" s="374" t="s">
        <v>1874</v>
      </c>
      <c r="Q72" s="386">
        <v>0.54</v>
      </c>
      <c r="R72" s="387">
        <v>0.54</v>
      </c>
      <c r="S72" s="388" t="s">
        <v>820</v>
      </c>
      <c r="T72" s="460" t="s">
        <v>1994</v>
      </c>
      <c r="U72" s="440" t="s">
        <v>1239</v>
      </c>
      <c r="V72" s="461" t="s">
        <v>1240</v>
      </c>
      <c r="W72" s="459">
        <v>42388</v>
      </c>
      <c r="X72" s="428" t="s">
        <v>825</v>
      </c>
      <c r="AB72" s="59"/>
      <c r="AD72" s="60"/>
    </row>
    <row r="73" spans="1:30" ht="124.5" customHeight="1" hidden="1">
      <c r="A73" s="603" t="s">
        <v>1072</v>
      </c>
      <c r="B73" s="612" t="s">
        <v>404</v>
      </c>
      <c r="C73" s="670" t="s">
        <v>1073</v>
      </c>
      <c r="D73" s="671" t="s">
        <v>96</v>
      </c>
      <c r="E73" s="613">
        <v>42177</v>
      </c>
      <c r="F73" s="91" t="s">
        <v>1074</v>
      </c>
      <c r="G73" s="91" t="s">
        <v>1076</v>
      </c>
      <c r="H73" s="612" t="s">
        <v>1078</v>
      </c>
      <c r="I73" s="91" t="s">
        <v>1079</v>
      </c>
      <c r="J73" s="91" t="s">
        <v>245</v>
      </c>
      <c r="K73" s="100">
        <v>1</v>
      </c>
      <c r="L73" s="91" t="s">
        <v>1082</v>
      </c>
      <c r="M73" s="90" t="s">
        <v>966</v>
      </c>
      <c r="N73" s="93">
        <v>42178</v>
      </c>
      <c r="O73" s="98">
        <v>42215</v>
      </c>
      <c r="P73" s="374" t="s">
        <v>1666</v>
      </c>
      <c r="Q73" s="386">
        <v>1</v>
      </c>
      <c r="R73" s="387">
        <v>1</v>
      </c>
      <c r="S73" s="388" t="s">
        <v>821</v>
      </c>
      <c r="T73" s="245" t="s">
        <v>1756</v>
      </c>
      <c r="U73" s="236" t="s">
        <v>826</v>
      </c>
      <c r="V73" s="237" t="s">
        <v>1757</v>
      </c>
      <c r="W73" s="239">
        <v>42293</v>
      </c>
      <c r="X73" s="238" t="s">
        <v>825</v>
      </c>
      <c r="AD73" s="60"/>
    </row>
    <row r="74" spans="1:30" ht="124.5" customHeight="1">
      <c r="A74" s="603"/>
      <c r="B74" s="612"/>
      <c r="C74" s="670"/>
      <c r="D74" s="671"/>
      <c r="E74" s="612"/>
      <c r="F74" s="91" t="s">
        <v>1075</v>
      </c>
      <c r="G74" s="91" t="s">
        <v>1077</v>
      </c>
      <c r="H74" s="612"/>
      <c r="I74" s="91" t="s">
        <v>1080</v>
      </c>
      <c r="J74" s="91" t="s">
        <v>1081</v>
      </c>
      <c r="K74" s="100">
        <v>1</v>
      </c>
      <c r="L74" s="91" t="s">
        <v>1082</v>
      </c>
      <c r="M74" s="90" t="s">
        <v>966</v>
      </c>
      <c r="N74" s="93">
        <v>42178</v>
      </c>
      <c r="O74" s="98">
        <v>42215</v>
      </c>
      <c r="P74" s="374" t="s">
        <v>1995</v>
      </c>
      <c r="Q74" s="386">
        <v>0.5</v>
      </c>
      <c r="R74" s="387">
        <v>0.5</v>
      </c>
      <c r="S74" s="388" t="s">
        <v>820</v>
      </c>
      <c r="T74" s="460" t="s">
        <v>1996</v>
      </c>
      <c r="U74" s="462" t="s">
        <v>1239</v>
      </c>
      <c r="V74" s="461" t="s">
        <v>1240</v>
      </c>
      <c r="W74" s="459">
        <v>42391</v>
      </c>
      <c r="X74" s="428" t="s">
        <v>825</v>
      </c>
      <c r="AD74" s="60"/>
    </row>
    <row r="75" spans="1:30" ht="145.5" customHeight="1">
      <c r="A75" s="90" t="s">
        <v>1083</v>
      </c>
      <c r="B75" s="91" t="s">
        <v>404</v>
      </c>
      <c r="C75" s="92" t="s">
        <v>1088</v>
      </c>
      <c r="D75" s="101" t="s">
        <v>96</v>
      </c>
      <c r="E75" s="98">
        <v>42177</v>
      </c>
      <c r="F75" s="91" t="s">
        <v>1093</v>
      </c>
      <c r="G75" s="91" t="s">
        <v>1095</v>
      </c>
      <c r="H75" s="91" t="s">
        <v>1094</v>
      </c>
      <c r="I75" s="91" t="s">
        <v>1096</v>
      </c>
      <c r="J75" s="91" t="s">
        <v>1097</v>
      </c>
      <c r="K75" s="100">
        <v>1</v>
      </c>
      <c r="L75" s="91" t="s">
        <v>1082</v>
      </c>
      <c r="M75" s="90" t="s">
        <v>966</v>
      </c>
      <c r="N75" s="93">
        <v>42178</v>
      </c>
      <c r="O75" s="98">
        <v>42277</v>
      </c>
      <c r="P75" s="374" t="s">
        <v>1875</v>
      </c>
      <c r="Q75" s="386">
        <v>0.8</v>
      </c>
      <c r="R75" s="387">
        <v>0.8</v>
      </c>
      <c r="S75" s="388" t="s">
        <v>820</v>
      </c>
      <c r="T75" s="460" t="s">
        <v>1999</v>
      </c>
      <c r="U75" s="462" t="s">
        <v>1239</v>
      </c>
      <c r="V75" s="461" t="s">
        <v>1240</v>
      </c>
      <c r="W75" s="459">
        <v>42391</v>
      </c>
      <c r="X75" s="428" t="s">
        <v>825</v>
      </c>
      <c r="AC75" s="60"/>
      <c r="AD75" s="60"/>
    </row>
    <row r="76" spans="1:30" ht="124.5" customHeight="1">
      <c r="A76" s="603" t="s">
        <v>1084</v>
      </c>
      <c r="B76" s="612" t="s">
        <v>404</v>
      </c>
      <c r="C76" s="670" t="s">
        <v>1089</v>
      </c>
      <c r="D76" s="671" t="s">
        <v>96</v>
      </c>
      <c r="E76" s="613">
        <v>42177</v>
      </c>
      <c r="F76" s="91" t="s">
        <v>1098</v>
      </c>
      <c r="G76" s="91" t="s">
        <v>1100</v>
      </c>
      <c r="H76" s="612" t="s">
        <v>1102</v>
      </c>
      <c r="I76" s="91" t="s">
        <v>1103</v>
      </c>
      <c r="J76" s="91" t="s">
        <v>1105</v>
      </c>
      <c r="K76" s="102">
        <v>1</v>
      </c>
      <c r="L76" s="91" t="s">
        <v>1082</v>
      </c>
      <c r="M76" s="90" t="s">
        <v>966</v>
      </c>
      <c r="N76" s="93">
        <v>42178</v>
      </c>
      <c r="O76" s="98">
        <v>42277</v>
      </c>
      <c r="P76" s="374" t="s">
        <v>1876</v>
      </c>
      <c r="Q76" s="386">
        <v>0.41</v>
      </c>
      <c r="R76" s="387">
        <v>0.41</v>
      </c>
      <c r="S76" s="388" t="s">
        <v>820</v>
      </c>
      <c r="T76" s="460" t="s">
        <v>2010</v>
      </c>
      <c r="U76" s="464" t="s">
        <v>1239</v>
      </c>
      <c r="V76" s="465" t="s">
        <v>1240</v>
      </c>
      <c r="W76" s="466">
        <v>42391</v>
      </c>
      <c r="X76" s="428" t="s">
        <v>825</v>
      </c>
      <c r="AA76" s="60"/>
      <c r="AC76" s="456"/>
      <c r="AD76" s="60"/>
    </row>
    <row r="77" spans="1:30" ht="124.5" customHeight="1" hidden="1">
      <c r="A77" s="603"/>
      <c r="B77" s="612"/>
      <c r="C77" s="670"/>
      <c r="D77" s="671"/>
      <c r="E77" s="613"/>
      <c r="F77" s="91" t="s">
        <v>1099</v>
      </c>
      <c r="G77" s="91" t="s">
        <v>1101</v>
      </c>
      <c r="H77" s="612"/>
      <c r="I77" s="91" t="s">
        <v>1104</v>
      </c>
      <c r="J77" s="91" t="s">
        <v>1244</v>
      </c>
      <c r="K77" s="100">
        <v>1</v>
      </c>
      <c r="L77" s="91" t="s">
        <v>1082</v>
      </c>
      <c r="M77" s="90" t="s">
        <v>966</v>
      </c>
      <c r="N77" s="93">
        <v>42178</v>
      </c>
      <c r="O77" s="98">
        <v>42215</v>
      </c>
      <c r="P77" s="374" t="s">
        <v>1667</v>
      </c>
      <c r="Q77" s="386">
        <v>1</v>
      </c>
      <c r="R77" s="387">
        <v>1</v>
      </c>
      <c r="S77" s="388" t="s">
        <v>821</v>
      </c>
      <c r="T77" s="241" t="s">
        <v>2009</v>
      </c>
      <c r="U77" s="236" t="s">
        <v>826</v>
      </c>
      <c r="V77" s="237" t="s">
        <v>1758</v>
      </c>
      <c r="W77" s="242">
        <v>42293</v>
      </c>
      <c r="X77" s="237" t="s">
        <v>825</v>
      </c>
      <c r="AD77" s="60"/>
    </row>
    <row r="78" spans="1:30" ht="124.5" customHeight="1">
      <c r="A78" s="90" t="s">
        <v>1085</v>
      </c>
      <c r="B78" s="91" t="s">
        <v>404</v>
      </c>
      <c r="C78" s="92" t="s">
        <v>1090</v>
      </c>
      <c r="D78" s="101" t="s">
        <v>96</v>
      </c>
      <c r="E78" s="98">
        <v>42177</v>
      </c>
      <c r="F78" s="91" t="s">
        <v>1106</v>
      </c>
      <c r="G78" s="91" t="s">
        <v>1110</v>
      </c>
      <c r="H78" s="91" t="s">
        <v>1107</v>
      </c>
      <c r="I78" s="91" t="s">
        <v>1108</v>
      </c>
      <c r="J78" s="91" t="s">
        <v>1109</v>
      </c>
      <c r="K78" s="100">
        <v>1</v>
      </c>
      <c r="L78" s="91" t="s">
        <v>1082</v>
      </c>
      <c r="M78" s="90" t="s">
        <v>966</v>
      </c>
      <c r="N78" s="93">
        <v>42178</v>
      </c>
      <c r="O78" s="98">
        <v>42277</v>
      </c>
      <c r="P78" s="374" t="s">
        <v>1877</v>
      </c>
      <c r="Q78" s="386">
        <v>1</v>
      </c>
      <c r="R78" s="387">
        <v>1</v>
      </c>
      <c r="S78" s="388" t="s">
        <v>821</v>
      </c>
      <c r="T78" s="463" t="s">
        <v>2006</v>
      </c>
      <c r="U78" s="236" t="s">
        <v>826</v>
      </c>
      <c r="V78" s="237" t="s">
        <v>2007</v>
      </c>
      <c r="W78" s="242">
        <v>42391</v>
      </c>
      <c r="X78" s="428" t="s">
        <v>825</v>
      </c>
      <c r="AD78" s="60"/>
    </row>
    <row r="79" spans="1:30" ht="169.5" customHeight="1">
      <c r="A79" s="90" t="s">
        <v>1086</v>
      </c>
      <c r="B79" s="91" t="s">
        <v>404</v>
      </c>
      <c r="C79" s="92" t="s">
        <v>1091</v>
      </c>
      <c r="D79" s="101" t="s">
        <v>96</v>
      </c>
      <c r="E79" s="98">
        <v>42177</v>
      </c>
      <c r="F79" s="91" t="s">
        <v>1111</v>
      </c>
      <c r="G79" s="91" t="s">
        <v>1112</v>
      </c>
      <c r="H79" s="91" t="s">
        <v>1114</v>
      </c>
      <c r="I79" s="91" t="s">
        <v>1113</v>
      </c>
      <c r="J79" s="91" t="s">
        <v>1115</v>
      </c>
      <c r="K79" s="100">
        <v>1</v>
      </c>
      <c r="L79" s="91" t="s">
        <v>1082</v>
      </c>
      <c r="M79" s="90" t="s">
        <v>966</v>
      </c>
      <c r="N79" s="93">
        <v>42178</v>
      </c>
      <c r="O79" s="98">
        <v>42277</v>
      </c>
      <c r="P79" s="374" t="s">
        <v>1878</v>
      </c>
      <c r="Q79" s="386">
        <v>1</v>
      </c>
      <c r="R79" s="387">
        <v>1</v>
      </c>
      <c r="S79" s="388" t="s">
        <v>821</v>
      </c>
      <c r="T79" s="463" t="s">
        <v>2008</v>
      </c>
      <c r="U79" s="464" t="s">
        <v>1239</v>
      </c>
      <c r="V79" s="465" t="s">
        <v>1240</v>
      </c>
      <c r="W79" s="466">
        <v>42391</v>
      </c>
      <c r="X79" s="428" t="s">
        <v>825</v>
      </c>
      <c r="AD79" s="60"/>
    </row>
    <row r="80" spans="1:30" ht="124.5" customHeight="1" hidden="1">
      <c r="A80" s="90" t="s">
        <v>1087</v>
      </c>
      <c r="B80" s="91" t="s">
        <v>404</v>
      </c>
      <c r="C80" s="92" t="s">
        <v>1092</v>
      </c>
      <c r="D80" s="101" t="s">
        <v>96</v>
      </c>
      <c r="E80" s="98">
        <v>42177</v>
      </c>
      <c r="F80" s="91" t="s">
        <v>1118</v>
      </c>
      <c r="G80" s="91" t="s">
        <v>1119</v>
      </c>
      <c r="H80" s="91" t="s">
        <v>1117</v>
      </c>
      <c r="I80" s="91" t="s">
        <v>1116</v>
      </c>
      <c r="J80" s="91" t="s">
        <v>1120</v>
      </c>
      <c r="K80" s="102">
        <v>1</v>
      </c>
      <c r="L80" s="91" t="s">
        <v>1082</v>
      </c>
      <c r="M80" s="90" t="s">
        <v>966</v>
      </c>
      <c r="N80" s="93">
        <v>42178</v>
      </c>
      <c r="O80" s="98">
        <v>42277</v>
      </c>
      <c r="P80" s="374" t="s">
        <v>1668</v>
      </c>
      <c r="Q80" s="386">
        <v>9</v>
      </c>
      <c r="R80" s="387">
        <v>1</v>
      </c>
      <c r="S80" s="388" t="s">
        <v>821</v>
      </c>
      <c r="T80" s="241" t="s">
        <v>1759</v>
      </c>
      <c r="U80" s="236" t="s">
        <v>826</v>
      </c>
      <c r="V80" s="237" t="s">
        <v>1760</v>
      </c>
      <c r="W80" s="242">
        <v>42293</v>
      </c>
      <c r="X80" s="237" t="s">
        <v>825</v>
      </c>
      <c r="AD80" s="60"/>
    </row>
    <row r="81" spans="1:30" ht="124.5" customHeight="1">
      <c r="A81" s="90" t="s">
        <v>1414</v>
      </c>
      <c r="B81" s="91" t="s">
        <v>404</v>
      </c>
      <c r="C81" s="92" t="s">
        <v>1417</v>
      </c>
      <c r="D81" s="101" t="s">
        <v>96</v>
      </c>
      <c r="E81" s="98">
        <v>42250</v>
      </c>
      <c r="F81" s="91"/>
      <c r="G81" s="91"/>
      <c r="H81" s="91"/>
      <c r="I81" s="91"/>
      <c r="J81" s="91"/>
      <c r="K81" s="102"/>
      <c r="L81" s="303" t="s">
        <v>1540</v>
      </c>
      <c r="M81" s="304" t="s">
        <v>966</v>
      </c>
      <c r="N81" s="301">
        <v>42250</v>
      </c>
      <c r="O81" s="302"/>
      <c r="P81" s="375" t="s">
        <v>1879</v>
      </c>
      <c r="Q81" s="390"/>
      <c r="R81" s="383"/>
      <c r="S81" s="384"/>
      <c r="T81" s="241" t="s">
        <v>1997</v>
      </c>
      <c r="U81" s="236"/>
      <c r="V81" s="237"/>
      <c r="W81" s="237"/>
      <c r="X81" s="428" t="s">
        <v>825</v>
      </c>
      <c r="AD81" s="60"/>
    </row>
    <row r="82" spans="1:30" ht="124.5" customHeight="1">
      <c r="A82" s="90" t="s">
        <v>1415</v>
      </c>
      <c r="B82" s="91" t="s">
        <v>404</v>
      </c>
      <c r="C82" s="92" t="s">
        <v>1418</v>
      </c>
      <c r="D82" s="101" t="s">
        <v>96</v>
      </c>
      <c r="E82" s="98">
        <v>42250</v>
      </c>
      <c r="F82" s="91" t="s">
        <v>1536</v>
      </c>
      <c r="G82" s="91" t="s">
        <v>1541</v>
      </c>
      <c r="H82" s="91" t="s">
        <v>1542</v>
      </c>
      <c r="I82" s="91" t="s">
        <v>1543</v>
      </c>
      <c r="J82" s="91" t="s">
        <v>1544</v>
      </c>
      <c r="K82" s="102">
        <v>1</v>
      </c>
      <c r="L82" s="91" t="s">
        <v>1540</v>
      </c>
      <c r="M82" s="90" t="s">
        <v>966</v>
      </c>
      <c r="N82" s="93">
        <v>42271</v>
      </c>
      <c r="O82" s="98">
        <v>42415</v>
      </c>
      <c r="P82" s="374" t="s">
        <v>1880</v>
      </c>
      <c r="Q82" s="386">
        <v>1</v>
      </c>
      <c r="R82" s="387">
        <v>1</v>
      </c>
      <c r="S82" s="388" t="s">
        <v>821</v>
      </c>
      <c r="T82" s="463" t="s">
        <v>1998</v>
      </c>
      <c r="U82" s="464" t="s">
        <v>1239</v>
      </c>
      <c r="V82" s="465" t="s">
        <v>1240</v>
      </c>
      <c r="W82" s="466">
        <v>42391</v>
      </c>
      <c r="X82" s="428" t="s">
        <v>825</v>
      </c>
      <c r="AD82" s="60"/>
    </row>
    <row r="83" spans="1:30" ht="124.5" customHeight="1">
      <c r="A83" s="90" t="s">
        <v>1416</v>
      </c>
      <c r="B83" s="91" t="s">
        <v>404</v>
      </c>
      <c r="C83" s="92" t="s">
        <v>1419</v>
      </c>
      <c r="D83" s="101" t="s">
        <v>96</v>
      </c>
      <c r="E83" s="98">
        <v>42271</v>
      </c>
      <c r="F83" s="91" t="s">
        <v>1536</v>
      </c>
      <c r="G83" s="91" t="s">
        <v>1537</v>
      </c>
      <c r="H83" s="91" t="s">
        <v>1538</v>
      </c>
      <c r="I83" s="91" t="s">
        <v>1539</v>
      </c>
      <c r="J83" s="91" t="s">
        <v>542</v>
      </c>
      <c r="K83" s="102">
        <v>1</v>
      </c>
      <c r="L83" s="91" t="s">
        <v>1540</v>
      </c>
      <c r="M83" s="90" t="s">
        <v>966</v>
      </c>
      <c r="N83" s="93">
        <v>42271</v>
      </c>
      <c r="O83" s="93">
        <v>42369</v>
      </c>
      <c r="P83" s="374" t="s">
        <v>1872</v>
      </c>
      <c r="Q83" s="386">
        <v>0.69</v>
      </c>
      <c r="R83" s="387">
        <v>0.69</v>
      </c>
      <c r="S83" s="388" t="s">
        <v>820</v>
      </c>
      <c r="T83" s="463" t="s">
        <v>2121</v>
      </c>
      <c r="U83" s="464" t="s">
        <v>1239</v>
      </c>
      <c r="V83" s="465" t="s">
        <v>1240</v>
      </c>
      <c r="W83" s="466">
        <v>42391</v>
      </c>
      <c r="X83" s="428" t="s">
        <v>825</v>
      </c>
      <c r="AD83" s="60"/>
    </row>
    <row r="84" spans="1:30" ht="213" customHeight="1">
      <c r="A84" s="443" t="s">
        <v>907</v>
      </c>
      <c r="B84" s="444" t="s">
        <v>908</v>
      </c>
      <c r="C84" s="446" t="s">
        <v>909</v>
      </c>
      <c r="D84" s="443" t="s">
        <v>247</v>
      </c>
      <c r="E84" s="447">
        <v>42132</v>
      </c>
      <c r="F84" s="444" t="s">
        <v>948</v>
      </c>
      <c r="G84" s="444" t="s">
        <v>949</v>
      </c>
      <c r="H84" s="444" t="s">
        <v>950</v>
      </c>
      <c r="I84" s="444" t="s">
        <v>951</v>
      </c>
      <c r="J84" s="444" t="s">
        <v>952</v>
      </c>
      <c r="K84" s="99">
        <v>2</v>
      </c>
      <c r="L84" s="446" t="s">
        <v>953</v>
      </c>
      <c r="M84" s="443" t="s">
        <v>954</v>
      </c>
      <c r="N84" s="447">
        <v>42132</v>
      </c>
      <c r="O84" s="445">
        <v>42170</v>
      </c>
      <c r="P84" s="374" t="s">
        <v>1881</v>
      </c>
      <c r="Q84" s="386">
        <v>0.3</v>
      </c>
      <c r="R84" s="387">
        <v>0.3</v>
      </c>
      <c r="S84" s="388" t="s">
        <v>820</v>
      </c>
      <c r="T84" s="463" t="s">
        <v>2000</v>
      </c>
      <c r="U84" s="458" t="s">
        <v>1239</v>
      </c>
      <c r="V84" s="458" t="s">
        <v>1240</v>
      </c>
      <c r="W84" s="459">
        <v>42391</v>
      </c>
      <c r="X84" s="428" t="s">
        <v>825</v>
      </c>
      <c r="AA84" s="11">
        <f>9*20+16</f>
        <v>196</v>
      </c>
      <c r="AD84" s="60"/>
    </row>
    <row r="85" spans="1:30" ht="212.25" customHeight="1" hidden="1">
      <c r="A85" s="90" t="s">
        <v>249</v>
      </c>
      <c r="B85" s="91" t="s">
        <v>248</v>
      </c>
      <c r="C85" s="92" t="s">
        <v>250</v>
      </c>
      <c r="D85" s="90" t="s">
        <v>247</v>
      </c>
      <c r="E85" s="93">
        <v>41671</v>
      </c>
      <c r="F85" s="90" t="s">
        <v>366</v>
      </c>
      <c r="G85" s="92" t="s">
        <v>367</v>
      </c>
      <c r="H85" s="92" t="s">
        <v>368</v>
      </c>
      <c r="I85" s="92" t="s">
        <v>326</v>
      </c>
      <c r="J85" s="90" t="s">
        <v>327</v>
      </c>
      <c r="K85" s="91">
        <v>1</v>
      </c>
      <c r="L85" s="92" t="s">
        <v>324</v>
      </c>
      <c r="M85" s="90" t="s">
        <v>325</v>
      </c>
      <c r="N85" s="93">
        <v>41671</v>
      </c>
      <c r="O85" s="98">
        <v>41698</v>
      </c>
      <c r="P85" s="374" t="s">
        <v>1669</v>
      </c>
      <c r="Q85" s="386">
        <v>1</v>
      </c>
      <c r="R85" s="387">
        <v>1</v>
      </c>
      <c r="S85" s="388" t="s">
        <v>821</v>
      </c>
      <c r="T85" s="245" t="s">
        <v>1761</v>
      </c>
      <c r="U85" s="238" t="s">
        <v>826</v>
      </c>
      <c r="V85" s="238" t="s">
        <v>1762</v>
      </c>
      <c r="W85" s="239">
        <v>42292</v>
      </c>
      <c r="X85" s="238" t="s">
        <v>825</v>
      </c>
      <c r="AD85" s="60"/>
    </row>
    <row r="86" spans="1:24" ht="91.5" customHeight="1" hidden="1">
      <c r="A86" s="603" t="s">
        <v>441</v>
      </c>
      <c r="B86" s="612" t="s">
        <v>251</v>
      </c>
      <c r="C86" s="670" t="s">
        <v>252</v>
      </c>
      <c r="D86" s="603" t="s">
        <v>247</v>
      </c>
      <c r="E86" s="702">
        <v>41978</v>
      </c>
      <c r="F86" s="603" t="s">
        <v>297</v>
      </c>
      <c r="G86" s="91" t="s">
        <v>298</v>
      </c>
      <c r="H86" s="92" t="s">
        <v>299</v>
      </c>
      <c r="I86" s="90" t="s">
        <v>300</v>
      </c>
      <c r="J86" s="90" t="s">
        <v>301</v>
      </c>
      <c r="K86" s="91">
        <v>1</v>
      </c>
      <c r="L86" s="706" t="s">
        <v>253</v>
      </c>
      <c r="M86" s="706" t="s">
        <v>254</v>
      </c>
      <c r="N86" s="707">
        <v>41978</v>
      </c>
      <c r="O86" s="103">
        <v>41614</v>
      </c>
      <c r="P86" s="391" t="s">
        <v>1763</v>
      </c>
      <c r="Q86" s="386">
        <v>1</v>
      </c>
      <c r="R86" s="387">
        <v>1</v>
      </c>
      <c r="S86" s="388" t="s">
        <v>821</v>
      </c>
      <c r="T86" s="245" t="s">
        <v>1764</v>
      </c>
      <c r="U86" s="238" t="s">
        <v>826</v>
      </c>
      <c r="V86" s="245" t="s">
        <v>1765</v>
      </c>
      <c r="W86" s="239">
        <v>42108</v>
      </c>
      <c r="X86" s="238" t="s">
        <v>825</v>
      </c>
    </row>
    <row r="87" spans="1:24" ht="48" customHeight="1" hidden="1">
      <c r="A87" s="603"/>
      <c r="B87" s="612"/>
      <c r="C87" s="670"/>
      <c r="D87" s="603"/>
      <c r="E87" s="702"/>
      <c r="F87" s="603"/>
      <c r="G87" s="91" t="s">
        <v>636</v>
      </c>
      <c r="H87" s="670" t="s">
        <v>637</v>
      </c>
      <c r="I87" s="603" t="s">
        <v>638</v>
      </c>
      <c r="J87" s="90" t="s">
        <v>639</v>
      </c>
      <c r="K87" s="91">
        <v>1</v>
      </c>
      <c r="L87" s="706"/>
      <c r="M87" s="706"/>
      <c r="N87" s="707"/>
      <c r="O87" s="103">
        <v>42004</v>
      </c>
      <c r="P87" s="391" t="s">
        <v>1766</v>
      </c>
      <c r="Q87" s="386">
        <v>1</v>
      </c>
      <c r="R87" s="383">
        <v>1</v>
      </c>
      <c r="S87" s="388" t="s">
        <v>821</v>
      </c>
      <c r="T87" s="245" t="s">
        <v>1767</v>
      </c>
      <c r="U87" s="238" t="s">
        <v>826</v>
      </c>
      <c r="V87" s="245" t="s">
        <v>1768</v>
      </c>
      <c r="W87" s="239">
        <v>42108</v>
      </c>
      <c r="X87" s="238" t="s">
        <v>825</v>
      </c>
    </row>
    <row r="88" spans="1:24" ht="58.5" customHeight="1" hidden="1">
      <c r="A88" s="603"/>
      <c r="B88" s="612"/>
      <c r="C88" s="670"/>
      <c r="D88" s="603"/>
      <c r="E88" s="702"/>
      <c r="F88" s="603"/>
      <c r="G88" s="91" t="s">
        <v>640</v>
      </c>
      <c r="H88" s="670"/>
      <c r="I88" s="603"/>
      <c r="J88" s="90" t="s">
        <v>641</v>
      </c>
      <c r="K88" s="91">
        <v>1</v>
      </c>
      <c r="L88" s="706"/>
      <c r="M88" s="706"/>
      <c r="N88" s="707"/>
      <c r="O88" s="103">
        <v>42034</v>
      </c>
      <c r="P88" s="391" t="s">
        <v>1769</v>
      </c>
      <c r="Q88" s="386">
        <v>1</v>
      </c>
      <c r="R88" s="387">
        <v>1</v>
      </c>
      <c r="S88" s="388" t="s">
        <v>821</v>
      </c>
      <c r="T88" s="245" t="s">
        <v>1770</v>
      </c>
      <c r="U88" s="238" t="s">
        <v>826</v>
      </c>
      <c r="V88" s="245" t="s">
        <v>1768</v>
      </c>
      <c r="W88" s="239">
        <v>42108</v>
      </c>
      <c r="X88" s="238" t="s">
        <v>825</v>
      </c>
    </row>
    <row r="89" spans="1:24" ht="45" customHeight="1" hidden="1">
      <c r="A89" s="603"/>
      <c r="B89" s="612"/>
      <c r="C89" s="670"/>
      <c r="D89" s="603"/>
      <c r="E89" s="702"/>
      <c r="F89" s="603"/>
      <c r="G89" s="91" t="s">
        <v>642</v>
      </c>
      <c r="H89" s="670"/>
      <c r="I89" s="603"/>
      <c r="J89" s="90" t="s">
        <v>643</v>
      </c>
      <c r="K89" s="91">
        <v>1</v>
      </c>
      <c r="L89" s="706"/>
      <c r="M89" s="706"/>
      <c r="N89" s="707"/>
      <c r="O89" s="103">
        <v>42063</v>
      </c>
      <c r="P89" s="391" t="s">
        <v>1180</v>
      </c>
      <c r="Q89" s="386">
        <v>1</v>
      </c>
      <c r="R89" s="387">
        <v>1</v>
      </c>
      <c r="S89" s="388" t="s">
        <v>821</v>
      </c>
      <c r="T89" s="245" t="s">
        <v>1772</v>
      </c>
      <c r="U89" s="238" t="s">
        <v>826</v>
      </c>
      <c r="V89" s="245" t="s">
        <v>1768</v>
      </c>
      <c r="W89" s="239">
        <v>42198</v>
      </c>
      <c r="X89" s="238" t="s">
        <v>1248</v>
      </c>
    </row>
    <row r="90" spans="1:24" ht="73.5" customHeight="1" hidden="1">
      <c r="A90" s="603"/>
      <c r="B90" s="612"/>
      <c r="C90" s="670"/>
      <c r="D90" s="603"/>
      <c r="E90" s="603"/>
      <c r="F90" s="603"/>
      <c r="G90" s="92" t="s">
        <v>644</v>
      </c>
      <c r="H90" s="670"/>
      <c r="I90" s="603"/>
      <c r="J90" s="90" t="s">
        <v>1771</v>
      </c>
      <c r="K90" s="91">
        <v>2</v>
      </c>
      <c r="L90" s="706"/>
      <c r="M90" s="706"/>
      <c r="N90" s="707"/>
      <c r="O90" s="103">
        <v>42094</v>
      </c>
      <c r="P90" s="391" t="s">
        <v>1181</v>
      </c>
      <c r="Q90" s="386">
        <v>1</v>
      </c>
      <c r="R90" s="387">
        <v>1</v>
      </c>
      <c r="S90" s="388" t="s">
        <v>821</v>
      </c>
      <c r="T90" s="245" t="s">
        <v>1773</v>
      </c>
      <c r="U90" s="238" t="s">
        <v>826</v>
      </c>
      <c r="V90" s="245" t="s">
        <v>1768</v>
      </c>
      <c r="W90" s="239">
        <v>42198</v>
      </c>
      <c r="X90" s="238" t="s">
        <v>1248</v>
      </c>
    </row>
    <row r="91" spans="1:24" ht="100.5" customHeight="1" hidden="1">
      <c r="A91" s="295" t="s">
        <v>1128</v>
      </c>
      <c r="B91" s="296" t="s">
        <v>251</v>
      </c>
      <c r="C91" s="295" t="s">
        <v>1129</v>
      </c>
      <c r="D91" s="295" t="s">
        <v>247</v>
      </c>
      <c r="E91" s="297">
        <v>42180</v>
      </c>
      <c r="F91" s="295" t="s">
        <v>1224</v>
      </c>
      <c r="G91" s="90"/>
      <c r="H91" s="90"/>
      <c r="I91" s="90"/>
      <c r="J91" s="90"/>
      <c r="K91" s="90"/>
      <c r="L91" s="90"/>
      <c r="M91" s="90"/>
      <c r="N91" s="90"/>
      <c r="O91" s="90"/>
      <c r="P91" s="376"/>
      <c r="Q91" s="376"/>
      <c r="R91" s="376"/>
      <c r="S91" s="376"/>
      <c r="T91" s="243"/>
      <c r="U91" s="243"/>
      <c r="V91" s="243"/>
      <c r="W91" s="243"/>
      <c r="X91" s="243"/>
    </row>
    <row r="92" spans="1:26" ht="138" customHeight="1" hidden="1">
      <c r="A92" s="90" t="s">
        <v>1130</v>
      </c>
      <c r="B92" s="91" t="s">
        <v>251</v>
      </c>
      <c r="C92" s="90" t="s">
        <v>1131</v>
      </c>
      <c r="D92" s="90" t="s">
        <v>247</v>
      </c>
      <c r="E92" s="93">
        <v>42180</v>
      </c>
      <c r="F92" s="90" t="s">
        <v>1132</v>
      </c>
      <c r="G92" s="90" t="s">
        <v>1133</v>
      </c>
      <c r="H92" s="90" t="s">
        <v>1134</v>
      </c>
      <c r="I92" s="90" t="s">
        <v>1135</v>
      </c>
      <c r="J92" s="90" t="s">
        <v>1136</v>
      </c>
      <c r="K92" s="104">
        <v>1</v>
      </c>
      <c r="L92" s="90" t="s">
        <v>253</v>
      </c>
      <c r="M92" s="105" t="s">
        <v>1137</v>
      </c>
      <c r="N92" s="93">
        <v>42181</v>
      </c>
      <c r="O92" s="93">
        <v>42277</v>
      </c>
      <c r="P92" s="374" t="s">
        <v>1672</v>
      </c>
      <c r="Q92" s="392">
        <v>1</v>
      </c>
      <c r="R92" s="393">
        <v>1</v>
      </c>
      <c r="S92" s="393" t="s">
        <v>821</v>
      </c>
      <c r="T92" s="245" t="s">
        <v>1774</v>
      </c>
      <c r="U92" s="243" t="s">
        <v>826</v>
      </c>
      <c r="V92" s="243" t="s">
        <v>1775</v>
      </c>
      <c r="W92" s="239">
        <v>42292</v>
      </c>
      <c r="X92" s="238" t="s">
        <v>825</v>
      </c>
      <c r="Z92" s="59"/>
    </row>
    <row r="93" spans="1:24" ht="138" customHeight="1">
      <c r="A93" s="90" t="s">
        <v>1138</v>
      </c>
      <c r="B93" s="91" t="s">
        <v>251</v>
      </c>
      <c r="C93" s="90" t="s">
        <v>1139</v>
      </c>
      <c r="D93" s="90" t="s">
        <v>247</v>
      </c>
      <c r="E93" s="93">
        <v>42180</v>
      </c>
      <c r="F93" s="90" t="s">
        <v>1132</v>
      </c>
      <c r="G93" s="90" t="s">
        <v>1140</v>
      </c>
      <c r="H93" s="90" t="s">
        <v>1141</v>
      </c>
      <c r="I93" s="90" t="s">
        <v>1142</v>
      </c>
      <c r="J93" s="90" t="s">
        <v>1143</v>
      </c>
      <c r="K93" s="104">
        <v>1</v>
      </c>
      <c r="L93" s="90" t="s">
        <v>253</v>
      </c>
      <c r="M93" s="90" t="s">
        <v>1144</v>
      </c>
      <c r="N93" s="93">
        <v>42181</v>
      </c>
      <c r="O93" s="93">
        <v>42277</v>
      </c>
      <c r="P93" s="374" t="s">
        <v>1882</v>
      </c>
      <c r="Q93" s="392">
        <v>0.33</v>
      </c>
      <c r="R93" s="393">
        <v>0.33</v>
      </c>
      <c r="S93" s="393" t="s">
        <v>820</v>
      </c>
      <c r="T93" s="463" t="s">
        <v>2001</v>
      </c>
      <c r="U93" s="458" t="s">
        <v>1239</v>
      </c>
      <c r="V93" s="458" t="s">
        <v>1240</v>
      </c>
      <c r="W93" s="459">
        <v>42391</v>
      </c>
      <c r="X93" s="428" t="s">
        <v>825</v>
      </c>
    </row>
    <row r="94" spans="1:30" ht="181.5" customHeight="1">
      <c r="A94" s="90" t="s">
        <v>1145</v>
      </c>
      <c r="B94" s="91" t="s">
        <v>251</v>
      </c>
      <c r="C94" s="90" t="s">
        <v>1146</v>
      </c>
      <c r="D94" s="90" t="s">
        <v>247</v>
      </c>
      <c r="E94" s="93">
        <v>42180</v>
      </c>
      <c r="F94" s="90" t="s">
        <v>1188</v>
      </c>
      <c r="G94" s="90" t="s">
        <v>1189</v>
      </c>
      <c r="H94" s="90" t="s">
        <v>1190</v>
      </c>
      <c r="I94" s="90" t="s">
        <v>1191</v>
      </c>
      <c r="J94" s="90" t="s">
        <v>740</v>
      </c>
      <c r="K94" s="90">
        <v>1</v>
      </c>
      <c r="L94" s="90" t="s">
        <v>253</v>
      </c>
      <c r="M94" s="90" t="s">
        <v>1144</v>
      </c>
      <c r="N94" s="93">
        <v>42181</v>
      </c>
      <c r="O94" s="93">
        <v>42277</v>
      </c>
      <c r="P94" s="374" t="s">
        <v>1883</v>
      </c>
      <c r="Q94" s="392">
        <v>0</v>
      </c>
      <c r="R94" s="393">
        <v>0</v>
      </c>
      <c r="S94" s="393" t="s">
        <v>822</v>
      </c>
      <c r="T94" s="463" t="s">
        <v>2002</v>
      </c>
      <c r="U94" s="458" t="s">
        <v>1239</v>
      </c>
      <c r="V94" s="458" t="s">
        <v>1240</v>
      </c>
      <c r="W94" s="459">
        <v>42391</v>
      </c>
      <c r="X94" s="428" t="s">
        <v>825</v>
      </c>
      <c r="AD94" s="60"/>
    </row>
    <row r="95" spans="1:30" ht="222" customHeight="1" hidden="1">
      <c r="A95" s="90" t="s">
        <v>255</v>
      </c>
      <c r="B95" s="91" t="s">
        <v>256</v>
      </c>
      <c r="C95" s="92" t="s">
        <v>257</v>
      </c>
      <c r="D95" s="90" t="s">
        <v>247</v>
      </c>
      <c r="E95" s="93">
        <v>41518</v>
      </c>
      <c r="F95" s="105" t="s">
        <v>258</v>
      </c>
      <c r="G95" s="105" t="s">
        <v>259</v>
      </c>
      <c r="H95" s="105" t="s">
        <v>260</v>
      </c>
      <c r="I95" s="105" t="s">
        <v>261</v>
      </c>
      <c r="J95" s="105" t="s">
        <v>262</v>
      </c>
      <c r="K95" s="106">
        <v>2</v>
      </c>
      <c r="L95" s="105" t="s">
        <v>263</v>
      </c>
      <c r="M95" s="105" t="s">
        <v>264</v>
      </c>
      <c r="N95" s="103">
        <v>41518</v>
      </c>
      <c r="O95" s="103">
        <v>41608</v>
      </c>
      <c r="P95" s="394" t="s">
        <v>1776</v>
      </c>
      <c r="Q95" s="386">
        <v>1</v>
      </c>
      <c r="R95" s="387">
        <v>1</v>
      </c>
      <c r="S95" s="386" t="s">
        <v>821</v>
      </c>
      <c r="T95" s="276" t="s">
        <v>1777</v>
      </c>
      <c r="U95" s="238" t="s">
        <v>826</v>
      </c>
      <c r="V95" s="245" t="s">
        <v>1768</v>
      </c>
      <c r="W95" s="239">
        <v>42108</v>
      </c>
      <c r="X95" s="238" t="s">
        <v>825</v>
      </c>
      <c r="AD95" s="59"/>
    </row>
    <row r="96" spans="1:30" ht="238.5" customHeight="1" hidden="1">
      <c r="A96" s="90" t="s">
        <v>265</v>
      </c>
      <c r="B96" s="91" t="s">
        <v>256</v>
      </c>
      <c r="C96" s="92" t="s">
        <v>429</v>
      </c>
      <c r="D96" s="90" t="s">
        <v>247</v>
      </c>
      <c r="E96" s="93">
        <v>41518</v>
      </c>
      <c r="F96" s="105" t="s">
        <v>266</v>
      </c>
      <c r="G96" s="105" t="s">
        <v>267</v>
      </c>
      <c r="H96" s="105" t="s">
        <v>268</v>
      </c>
      <c r="I96" s="105" t="s">
        <v>269</v>
      </c>
      <c r="J96" s="105" t="s">
        <v>270</v>
      </c>
      <c r="K96" s="106">
        <v>3</v>
      </c>
      <c r="L96" s="105" t="s">
        <v>263</v>
      </c>
      <c r="M96" s="105" t="s">
        <v>264</v>
      </c>
      <c r="N96" s="103">
        <v>41518</v>
      </c>
      <c r="O96" s="103">
        <v>41608</v>
      </c>
      <c r="P96" s="374" t="s">
        <v>1182</v>
      </c>
      <c r="Q96" s="392">
        <v>3</v>
      </c>
      <c r="R96" s="393">
        <v>1</v>
      </c>
      <c r="S96" s="393" t="s">
        <v>821</v>
      </c>
      <c r="T96" s="245" t="s">
        <v>1778</v>
      </c>
      <c r="U96" s="238" t="s">
        <v>826</v>
      </c>
      <c r="V96" s="238" t="s">
        <v>1779</v>
      </c>
      <c r="W96" s="239">
        <v>42199</v>
      </c>
      <c r="X96" s="238" t="s">
        <v>1248</v>
      </c>
      <c r="AD96" s="61"/>
    </row>
    <row r="97" spans="1:30" ht="216" customHeight="1">
      <c r="A97" s="90" t="s">
        <v>1121</v>
      </c>
      <c r="B97" s="91" t="s">
        <v>256</v>
      </c>
      <c r="C97" s="92" t="s">
        <v>1122</v>
      </c>
      <c r="D97" s="90" t="s">
        <v>247</v>
      </c>
      <c r="E97" s="93">
        <v>42179</v>
      </c>
      <c r="F97" s="105" t="s">
        <v>1123</v>
      </c>
      <c r="G97" s="105" t="s">
        <v>1124</v>
      </c>
      <c r="H97" s="105" t="s">
        <v>1125</v>
      </c>
      <c r="I97" s="105" t="s">
        <v>1126</v>
      </c>
      <c r="J97" s="105" t="s">
        <v>1127</v>
      </c>
      <c r="K97" s="106">
        <v>2</v>
      </c>
      <c r="L97" s="105" t="s">
        <v>263</v>
      </c>
      <c r="M97" s="105" t="s">
        <v>264</v>
      </c>
      <c r="N97" s="103">
        <v>42153</v>
      </c>
      <c r="O97" s="103">
        <v>42185</v>
      </c>
      <c r="P97" s="374" t="s">
        <v>1884</v>
      </c>
      <c r="Q97" s="392">
        <v>2</v>
      </c>
      <c r="R97" s="387">
        <v>1</v>
      </c>
      <c r="S97" s="388" t="s">
        <v>821</v>
      </c>
      <c r="T97" s="463" t="s">
        <v>2003</v>
      </c>
      <c r="U97" s="458" t="s">
        <v>1239</v>
      </c>
      <c r="V97" s="458" t="s">
        <v>1240</v>
      </c>
      <c r="W97" s="467">
        <v>42391</v>
      </c>
      <c r="X97" s="428" t="s">
        <v>825</v>
      </c>
      <c r="AD97" s="61"/>
    </row>
    <row r="98" spans="1:30" ht="280.5" customHeight="1">
      <c r="A98" s="90" t="s">
        <v>272</v>
      </c>
      <c r="B98" s="91" t="s">
        <v>271</v>
      </c>
      <c r="C98" s="92" t="s">
        <v>273</v>
      </c>
      <c r="D98" s="90" t="s">
        <v>247</v>
      </c>
      <c r="E98" s="93">
        <v>41640</v>
      </c>
      <c r="F98" s="91" t="s">
        <v>329</v>
      </c>
      <c r="G98" s="91" t="s">
        <v>330</v>
      </c>
      <c r="H98" s="91" t="s">
        <v>331</v>
      </c>
      <c r="I98" s="91" t="s">
        <v>23</v>
      </c>
      <c r="J98" s="91" t="s">
        <v>332</v>
      </c>
      <c r="K98" s="102">
        <v>1</v>
      </c>
      <c r="L98" s="92" t="s">
        <v>271</v>
      </c>
      <c r="M98" s="90" t="s">
        <v>328</v>
      </c>
      <c r="N98" s="93">
        <v>41640</v>
      </c>
      <c r="O98" s="98">
        <v>41729</v>
      </c>
      <c r="P98" s="374" t="s">
        <v>1885</v>
      </c>
      <c r="Q98" s="392">
        <v>0.29</v>
      </c>
      <c r="R98" s="393">
        <v>0.29</v>
      </c>
      <c r="S98" s="393" t="s">
        <v>820</v>
      </c>
      <c r="T98" s="463" t="s">
        <v>2004</v>
      </c>
      <c r="U98" s="468" t="s">
        <v>1239</v>
      </c>
      <c r="V98" s="468" t="s">
        <v>1240</v>
      </c>
      <c r="W98" s="459">
        <v>42391</v>
      </c>
      <c r="X98" s="428" t="s">
        <v>825</v>
      </c>
      <c r="AB98" s="60"/>
      <c r="AD98" s="61"/>
    </row>
    <row r="99" spans="1:30" ht="280.5" customHeight="1" hidden="1">
      <c r="A99" s="90" t="s">
        <v>274</v>
      </c>
      <c r="B99" s="91" t="s">
        <v>271</v>
      </c>
      <c r="C99" s="92" t="s">
        <v>275</v>
      </c>
      <c r="D99" s="90" t="s">
        <v>247</v>
      </c>
      <c r="E99" s="93">
        <v>41640</v>
      </c>
      <c r="F99" s="91" t="s">
        <v>169</v>
      </c>
      <c r="G99" s="91" t="s">
        <v>333</v>
      </c>
      <c r="H99" s="91" t="s">
        <v>334</v>
      </c>
      <c r="I99" s="91" t="s">
        <v>335</v>
      </c>
      <c r="J99" s="91" t="s">
        <v>336</v>
      </c>
      <c r="K99" s="102">
        <v>1</v>
      </c>
      <c r="L99" s="92" t="s">
        <v>337</v>
      </c>
      <c r="M99" s="90" t="s">
        <v>338</v>
      </c>
      <c r="N99" s="93">
        <v>41640</v>
      </c>
      <c r="O99" s="98">
        <v>41729</v>
      </c>
      <c r="P99" s="391" t="s">
        <v>1245</v>
      </c>
      <c r="Q99" s="386">
        <v>3</v>
      </c>
      <c r="R99" s="387">
        <v>1</v>
      </c>
      <c r="S99" s="388" t="s">
        <v>821</v>
      </c>
      <c r="T99" s="245" t="s">
        <v>1780</v>
      </c>
      <c r="U99" s="238" t="s">
        <v>826</v>
      </c>
      <c r="V99" s="238" t="s">
        <v>1779</v>
      </c>
      <c r="W99" s="239">
        <v>42199</v>
      </c>
      <c r="X99" s="238" t="s">
        <v>1248</v>
      </c>
      <c r="AB99" s="59"/>
      <c r="AD99" s="61"/>
    </row>
    <row r="100" spans="1:30" ht="280.5" customHeight="1" hidden="1">
      <c r="A100" s="90" t="s">
        <v>915</v>
      </c>
      <c r="B100" s="91" t="s">
        <v>916</v>
      </c>
      <c r="C100" s="92" t="s">
        <v>917</v>
      </c>
      <c r="D100" s="90" t="s">
        <v>918</v>
      </c>
      <c r="E100" s="93">
        <v>42132</v>
      </c>
      <c r="F100" s="91" t="s">
        <v>955</v>
      </c>
      <c r="G100" s="91" t="s">
        <v>956</v>
      </c>
      <c r="H100" s="91" t="s">
        <v>957</v>
      </c>
      <c r="I100" s="91" t="s">
        <v>958</v>
      </c>
      <c r="J100" s="91" t="s">
        <v>959</v>
      </c>
      <c r="K100" s="99">
        <v>1</v>
      </c>
      <c r="L100" s="92" t="s">
        <v>396</v>
      </c>
      <c r="M100" s="90" t="s">
        <v>960</v>
      </c>
      <c r="N100" s="93">
        <v>42132</v>
      </c>
      <c r="O100" s="98">
        <v>42255</v>
      </c>
      <c r="P100" s="391" t="s">
        <v>1245</v>
      </c>
      <c r="Q100" s="386">
        <v>1</v>
      </c>
      <c r="R100" s="387">
        <v>1</v>
      </c>
      <c r="S100" s="388" t="s">
        <v>821</v>
      </c>
      <c r="T100" s="245" t="s">
        <v>1781</v>
      </c>
      <c r="U100" s="238" t="s">
        <v>826</v>
      </c>
      <c r="V100" s="238" t="s">
        <v>1782</v>
      </c>
      <c r="W100" s="239">
        <v>42199</v>
      </c>
      <c r="X100" s="238" t="s">
        <v>1248</v>
      </c>
      <c r="AD100" s="61"/>
    </row>
    <row r="101" spans="1:30" ht="219" customHeight="1">
      <c r="A101" s="90" t="s">
        <v>940</v>
      </c>
      <c r="B101" s="91" t="s">
        <v>916</v>
      </c>
      <c r="C101" s="92" t="s">
        <v>941</v>
      </c>
      <c r="D101" s="90" t="s">
        <v>181</v>
      </c>
      <c r="E101" s="93">
        <v>42132</v>
      </c>
      <c r="F101" s="91" t="s">
        <v>972</v>
      </c>
      <c r="G101" s="91" t="s">
        <v>973</v>
      </c>
      <c r="H101" s="91" t="s">
        <v>974</v>
      </c>
      <c r="I101" s="91" t="s">
        <v>975</v>
      </c>
      <c r="J101" s="91" t="s">
        <v>873</v>
      </c>
      <c r="K101" s="99">
        <v>1</v>
      </c>
      <c r="L101" s="92" t="s">
        <v>404</v>
      </c>
      <c r="M101" s="90" t="s">
        <v>966</v>
      </c>
      <c r="N101" s="93">
        <v>42132</v>
      </c>
      <c r="O101" s="98">
        <v>42255</v>
      </c>
      <c r="P101" s="374" t="s">
        <v>1886</v>
      </c>
      <c r="Q101" s="392">
        <v>0.2</v>
      </c>
      <c r="R101" s="393">
        <v>0.2</v>
      </c>
      <c r="S101" s="393" t="s">
        <v>820</v>
      </c>
      <c r="T101" s="463" t="s">
        <v>2005</v>
      </c>
      <c r="U101" s="468" t="s">
        <v>1239</v>
      </c>
      <c r="V101" s="468" t="s">
        <v>1240</v>
      </c>
      <c r="W101" s="459">
        <v>42391</v>
      </c>
      <c r="X101" s="428" t="s">
        <v>825</v>
      </c>
      <c r="AB101" s="59"/>
      <c r="AD101" s="61"/>
    </row>
    <row r="102" spans="1:30" ht="280.5" customHeight="1" hidden="1">
      <c r="A102" s="90" t="s">
        <v>938</v>
      </c>
      <c r="B102" s="91" t="s">
        <v>916</v>
      </c>
      <c r="C102" s="92" t="s">
        <v>939</v>
      </c>
      <c r="D102" s="90" t="s">
        <v>181</v>
      </c>
      <c r="E102" s="93">
        <v>42132</v>
      </c>
      <c r="F102" s="91" t="s">
        <v>967</v>
      </c>
      <c r="G102" s="91" t="s">
        <v>968</v>
      </c>
      <c r="H102" s="91" t="s">
        <v>969</v>
      </c>
      <c r="I102" s="91" t="s">
        <v>970</v>
      </c>
      <c r="J102" s="91" t="s">
        <v>971</v>
      </c>
      <c r="K102" s="99">
        <v>1</v>
      </c>
      <c r="L102" s="92" t="s">
        <v>404</v>
      </c>
      <c r="M102" s="90" t="s">
        <v>966</v>
      </c>
      <c r="N102" s="93">
        <v>42132</v>
      </c>
      <c r="O102" s="98">
        <v>42255</v>
      </c>
      <c r="P102" s="374" t="s">
        <v>1673</v>
      </c>
      <c r="Q102" s="392">
        <v>1</v>
      </c>
      <c r="R102" s="393">
        <v>1</v>
      </c>
      <c r="S102" s="393" t="s">
        <v>821</v>
      </c>
      <c r="T102" s="245" t="s">
        <v>1783</v>
      </c>
      <c r="U102" s="238" t="s">
        <v>826</v>
      </c>
      <c r="V102" s="238" t="s">
        <v>1784</v>
      </c>
      <c r="W102" s="244">
        <v>42293</v>
      </c>
      <c r="X102" s="240" t="s">
        <v>825</v>
      </c>
      <c r="AD102" s="61"/>
    </row>
    <row r="103" spans="1:24" ht="249" customHeight="1" hidden="1">
      <c r="A103" s="90" t="s">
        <v>1048</v>
      </c>
      <c r="B103" s="91" t="s">
        <v>1059</v>
      </c>
      <c r="C103" s="90" t="s">
        <v>1049</v>
      </c>
      <c r="D103" s="90" t="s">
        <v>1050</v>
      </c>
      <c r="E103" s="90" t="s">
        <v>1051</v>
      </c>
      <c r="F103" s="90" t="s">
        <v>1052</v>
      </c>
      <c r="G103" s="90" t="s">
        <v>1053</v>
      </c>
      <c r="H103" s="90" t="s">
        <v>1054</v>
      </c>
      <c r="I103" s="90" t="s">
        <v>1055</v>
      </c>
      <c r="J103" s="90" t="s">
        <v>1056</v>
      </c>
      <c r="K103" s="104">
        <v>1</v>
      </c>
      <c r="L103" s="90" t="s">
        <v>1057</v>
      </c>
      <c r="M103" s="90" t="s">
        <v>1058</v>
      </c>
      <c r="N103" s="93">
        <v>42149</v>
      </c>
      <c r="O103" s="93">
        <v>42156</v>
      </c>
      <c r="P103" s="391" t="s">
        <v>1245</v>
      </c>
      <c r="Q103" s="386">
        <v>986</v>
      </c>
      <c r="R103" s="387">
        <v>1</v>
      </c>
      <c r="S103" s="388" t="s">
        <v>821</v>
      </c>
      <c r="T103" s="245" t="s">
        <v>1785</v>
      </c>
      <c r="U103" s="238" t="s">
        <v>826</v>
      </c>
      <c r="V103" s="245" t="s">
        <v>1786</v>
      </c>
      <c r="W103" s="239">
        <v>42199</v>
      </c>
      <c r="X103" s="238" t="s">
        <v>1248</v>
      </c>
    </row>
    <row r="104" spans="1:24" ht="210" customHeight="1">
      <c r="A104" s="90" t="s">
        <v>1060</v>
      </c>
      <c r="B104" s="91" t="s">
        <v>1059</v>
      </c>
      <c r="C104" s="90" t="s">
        <v>1062</v>
      </c>
      <c r="D104" s="90" t="s">
        <v>1050</v>
      </c>
      <c r="E104" s="90" t="s">
        <v>1051</v>
      </c>
      <c r="F104" s="90" t="s">
        <v>1063</v>
      </c>
      <c r="G104" s="90" t="s">
        <v>1064</v>
      </c>
      <c r="H104" s="90" t="s">
        <v>1065</v>
      </c>
      <c r="I104" s="90" t="s">
        <v>1055</v>
      </c>
      <c r="J104" s="90" t="s">
        <v>1056</v>
      </c>
      <c r="K104" s="104">
        <v>1</v>
      </c>
      <c r="L104" s="90" t="s">
        <v>1057</v>
      </c>
      <c r="M104" s="90" t="s">
        <v>1058</v>
      </c>
      <c r="N104" s="93">
        <v>42149</v>
      </c>
      <c r="O104" s="93">
        <v>42307</v>
      </c>
      <c r="P104" s="374" t="s">
        <v>1887</v>
      </c>
      <c r="Q104" s="392">
        <v>0.5</v>
      </c>
      <c r="R104" s="393">
        <v>0.5</v>
      </c>
      <c r="S104" s="393" t="s">
        <v>820</v>
      </c>
      <c r="T104" s="463" t="s">
        <v>2011</v>
      </c>
      <c r="U104" s="468" t="s">
        <v>1239</v>
      </c>
      <c r="V104" s="468" t="s">
        <v>1240</v>
      </c>
      <c r="W104" s="459">
        <v>42391</v>
      </c>
      <c r="X104" s="428" t="s">
        <v>825</v>
      </c>
    </row>
    <row r="105" spans="1:28" ht="304.5" customHeight="1">
      <c r="A105" s="90" t="s">
        <v>1061</v>
      </c>
      <c r="B105" s="91" t="s">
        <v>1059</v>
      </c>
      <c r="C105" s="90" t="s">
        <v>1066</v>
      </c>
      <c r="D105" s="90" t="s">
        <v>1050</v>
      </c>
      <c r="E105" s="90" t="s">
        <v>1051</v>
      </c>
      <c r="F105" s="90" t="s">
        <v>1067</v>
      </c>
      <c r="G105" s="90" t="s">
        <v>1068</v>
      </c>
      <c r="H105" s="90" t="s">
        <v>1069</v>
      </c>
      <c r="I105" s="90" t="s">
        <v>1070</v>
      </c>
      <c r="J105" s="90" t="s">
        <v>1071</v>
      </c>
      <c r="K105" s="104">
        <v>1</v>
      </c>
      <c r="L105" s="90" t="s">
        <v>1057</v>
      </c>
      <c r="M105" s="90" t="s">
        <v>870</v>
      </c>
      <c r="N105" s="93">
        <v>42149</v>
      </c>
      <c r="O105" s="93">
        <v>42156</v>
      </c>
      <c r="P105" s="374" t="s">
        <v>1888</v>
      </c>
      <c r="Q105" s="392">
        <v>0.82</v>
      </c>
      <c r="R105" s="393">
        <v>0.82</v>
      </c>
      <c r="S105" s="393" t="s">
        <v>820</v>
      </c>
      <c r="T105" s="463" t="s">
        <v>2012</v>
      </c>
      <c r="U105" s="468" t="s">
        <v>1239</v>
      </c>
      <c r="V105" s="468" t="s">
        <v>1240</v>
      </c>
      <c r="W105" s="459">
        <v>42391</v>
      </c>
      <c r="X105" s="428" t="s">
        <v>825</v>
      </c>
      <c r="AB105" s="60"/>
    </row>
    <row r="106" spans="1:28" ht="304.5" customHeight="1">
      <c r="A106" s="90" t="s">
        <v>1147</v>
      </c>
      <c r="B106" s="91" t="s">
        <v>1192</v>
      </c>
      <c r="C106" s="90" t="s">
        <v>1193</v>
      </c>
      <c r="D106" s="90" t="s">
        <v>223</v>
      </c>
      <c r="E106" s="93">
        <v>42180</v>
      </c>
      <c r="F106" s="90" t="s">
        <v>1194</v>
      </c>
      <c r="G106" s="90" t="s">
        <v>1195</v>
      </c>
      <c r="H106" s="90" t="s">
        <v>1196</v>
      </c>
      <c r="I106" s="90" t="s">
        <v>1197</v>
      </c>
      <c r="J106" s="90" t="s">
        <v>1198</v>
      </c>
      <c r="K106" s="104">
        <v>1</v>
      </c>
      <c r="L106" s="90" t="s">
        <v>1199</v>
      </c>
      <c r="M106" s="90" t="s">
        <v>1200</v>
      </c>
      <c r="N106" s="93">
        <v>42180</v>
      </c>
      <c r="O106" s="93">
        <v>42277</v>
      </c>
      <c r="P106" s="376" t="s">
        <v>1889</v>
      </c>
      <c r="Q106" s="392">
        <v>0</v>
      </c>
      <c r="R106" s="387">
        <v>0</v>
      </c>
      <c r="S106" s="448" t="s">
        <v>822</v>
      </c>
      <c r="T106" s="463" t="s">
        <v>2013</v>
      </c>
      <c r="U106" s="468" t="s">
        <v>1239</v>
      </c>
      <c r="V106" s="468" t="s">
        <v>1240</v>
      </c>
      <c r="W106" s="459">
        <v>42391</v>
      </c>
      <c r="X106" s="428" t="s">
        <v>825</v>
      </c>
      <c r="AB106" s="59"/>
    </row>
    <row r="107" spans="1:24" ht="304.5" customHeight="1" hidden="1">
      <c r="A107" s="90" t="s">
        <v>1201</v>
      </c>
      <c r="B107" s="91" t="s">
        <v>1192</v>
      </c>
      <c r="C107" s="90" t="s">
        <v>1202</v>
      </c>
      <c r="D107" s="90" t="s">
        <v>223</v>
      </c>
      <c r="E107" s="93">
        <v>42180</v>
      </c>
      <c r="F107" s="90" t="s">
        <v>1203</v>
      </c>
      <c r="G107" s="90" t="s">
        <v>1204</v>
      </c>
      <c r="H107" s="90" t="s">
        <v>1205</v>
      </c>
      <c r="I107" s="90" t="s">
        <v>1206</v>
      </c>
      <c r="J107" s="90" t="s">
        <v>1207</v>
      </c>
      <c r="K107" s="104">
        <v>1</v>
      </c>
      <c r="L107" s="90" t="s">
        <v>1199</v>
      </c>
      <c r="M107" s="90" t="s">
        <v>1208</v>
      </c>
      <c r="N107" s="93">
        <v>42180</v>
      </c>
      <c r="O107" s="93">
        <v>42277</v>
      </c>
      <c r="P107" s="376" t="s">
        <v>1670</v>
      </c>
      <c r="Q107" s="386">
        <v>1</v>
      </c>
      <c r="R107" s="387">
        <v>1</v>
      </c>
      <c r="S107" s="388" t="s">
        <v>821</v>
      </c>
      <c r="T107" s="240" t="s">
        <v>1787</v>
      </c>
      <c r="U107" s="240" t="s">
        <v>826</v>
      </c>
      <c r="V107" s="240" t="s">
        <v>1788</v>
      </c>
      <c r="W107" s="244">
        <v>42293</v>
      </c>
      <c r="X107" s="240" t="s">
        <v>825</v>
      </c>
    </row>
    <row r="108" spans="1:24" ht="304.5" customHeight="1" hidden="1">
      <c r="A108" s="90" t="s">
        <v>1209</v>
      </c>
      <c r="B108" s="91" t="s">
        <v>1192</v>
      </c>
      <c r="C108" s="90" t="s">
        <v>1210</v>
      </c>
      <c r="D108" s="90" t="s">
        <v>1211</v>
      </c>
      <c r="E108" s="93">
        <v>42180</v>
      </c>
      <c r="F108" s="90" t="s">
        <v>1212</v>
      </c>
      <c r="G108" s="90" t="s">
        <v>1330</v>
      </c>
      <c r="H108" s="90" t="s">
        <v>1213</v>
      </c>
      <c r="I108" s="90" t="s">
        <v>1214</v>
      </c>
      <c r="J108" s="90" t="s">
        <v>1241</v>
      </c>
      <c r="K108" s="107">
        <v>4</v>
      </c>
      <c r="L108" s="90" t="s">
        <v>1199</v>
      </c>
      <c r="M108" s="90" t="s">
        <v>1215</v>
      </c>
      <c r="N108" s="93">
        <v>42180</v>
      </c>
      <c r="O108" s="93">
        <v>42277</v>
      </c>
      <c r="P108" s="376" t="s">
        <v>1671</v>
      </c>
      <c r="Q108" s="386">
        <v>3</v>
      </c>
      <c r="R108" s="387">
        <v>1</v>
      </c>
      <c r="S108" s="388" t="s">
        <v>821</v>
      </c>
      <c r="T108" s="240" t="s">
        <v>1789</v>
      </c>
      <c r="U108" s="240" t="s">
        <v>826</v>
      </c>
      <c r="V108" s="240" t="s">
        <v>1790</v>
      </c>
      <c r="W108" s="244">
        <v>42293</v>
      </c>
      <c r="X108" s="240" t="s">
        <v>825</v>
      </c>
    </row>
    <row r="109" spans="1:24" ht="112.5" customHeight="1">
      <c r="A109" s="603" t="s">
        <v>1216</v>
      </c>
      <c r="B109" s="612" t="s">
        <v>1192</v>
      </c>
      <c r="C109" s="603" t="s">
        <v>1217</v>
      </c>
      <c r="D109" s="603" t="s">
        <v>1211</v>
      </c>
      <c r="E109" s="702">
        <v>42180</v>
      </c>
      <c r="F109" s="603" t="s">
        <v>1218</v>
      </c>
      <c r="G109" s="90" t="s">
        <v>1242</v>
      </c>
      <c r="H109" s="603" t="s">
        <v>1219</v>
      </c>
      <c r="I109" s="603" t="s">
        <v>1220</v>
      </c>
      <c r="J109" s="603" t="s">
        <v>1221</v>
      </c>
      <c r="K109" s="712">
        <v>1</v>
      </c>
      <c r="L109" s="603" t="s">
        <v>231</v>
      </c>
      <c r="M109" s="603" t="s">
        <v>1200</v>
      </c>
      <c r="N109" s="549">
        <v>42180</v>
      </c>
      <c r="O109" s="549">
        <v>42277</v>
      </c>
      <c r="P109" s="552" t="s">
        <v>1889</v>
      </c>
      <c r="Q109" s="708">
        <v>0</v>
      </c>
      <c r="R109" s="709">
        <v>0</v>
      </c>
      <c r="S109" s="710" t="s">
        <v>822</v>
      </c>
      <c r="T109" s="567" t="s">
        <v>2013</v>
      </c>
      <c r="U109" s="570" t="s">
        <v>1239</v>
      </c>
      <c r="V109" s="570" t="s">
        <v>1240</v>
      </c>
      <c r="W109" s="573">
        <v>42391</v>
      </c>
      <c r="X109" s="576" t="s">
        <v>825</v>
      </c>
    </row>
    <row r="110" spans="1:24" ht="118.5" customHeight="1">
      <c r="A110" s="603"/>
      <c r="B110" s="612"/>
      <c r="C110" s="603"/>
      <c r="D110" s="603"/>
      <c r="E110" s="702"/>
      <c r="F110" s="603"/>
      <c r="G110" s="90" t="s">
        <v>1222</v>
      </c>
      <c r="H110" s="603"/>
      <c r="I110" s="603"/>
      <c r="J110" s="603"/>
      <c r="K110" s="712"/>
      <c r="L110" s="603"/>
      <c r="M110" s="603"/>
      <c r="N110" s="550"/>
      <c r="O110" s="550"/>
      <c r="P110" s="553"/>
      <c r="Q110" s="708"/>
      <c r="R110" s="709"/>
      <c r="S110" s="710"/>
      <c r="T110" s="568"/>
      <c r="U110" s="571"/>
      <c r="V110" s="571"/>
      <c r="W110" s="574"/>
      <c r="X110" s="576"/>
    </row>
    <row r="111" spans="1:24" ht="127.5" customHeight="1">
      <c r="A111" s="603"/>
      <c r="B111" s="612"/>
      <c r="C111" s="603"/>
      <c r="D111" s="603"/>
      <c r="E111" s="702"/>
      <c r="F111" s="603"/>
      <c r="G111" s="90" t="s">
        <v>1223</v>
      </c>
      <c r="H111" s="603"/>
      <c r="I111" s="603"/>
      <c r="J111" s="603"/>
      <c r="K111" s="712"/>
      <c r="L111" s="603"/>
      <c r="M111" s="603"/>
      <c r="N111" s="551"/>
      <c r="O111" s="551"/>
      <c r="P111" s="554"/>
      <c r="Q111" s="708"/>
      <c r="R111" s="709"/>
      <c r="S111" s="710"/>
      <c r="T111" s="569"/>
      <c r="U111" s="572"/>
      <c r="V111" s="572"/>
      <c r="W111" s="575"/>
      <c r="X111" s="576"/>
    </row>
    <row r="112" spans="1:24" ht="151.5" customHeight="1" hidden="1">
      <c r="A112" s="703" t="s">
        <v>1164</v>
      </c>
      <c r="B112" s="699" t="s">
        <v>112</v>
      </c>
      <c r="C112" s="683" t="s">
        <v>1281</v>
      </c>
      <c r="D112" s="699" t="s">
        <v>181</v>
      </c>
      <c r="E112" s="701">
        <v>41934</v>
      </c>
      <c r="F112" s="699" t="s">
        <v>1282</v>
      </c>
      <c r="G112" s="108" t="s">
        <v>1283</v>
      </c>
      <c r="H112" s="699" t="s">
        <v>1285</v>
      </c>
      <c r="I112" s="108" t="s">
        <v>1286</v>
      </c>
      <c r="J112" s="108" t="s">
        <v>1287</v>
      </c>
      <c r="K112" s="109">
        <v>1</v>
      </c>
      <c r="L112" s="699" t="s">
        <v>128</v>
      </c>
      <c r="M112" s="699" t="s">
        <v>1165</v>
      </c>
      <c r="N112" s="110">
        <v>42220</v>
      </c>
      <c r="O112" s="110">
        <v>42222</v>
      </c>
      <c r="P112" s="395" t="s">
        <v>1890</v>
      </c>
      <c r="Q112" s="314">
        <v>1</v>
      </c>
      <c r="R112" s="315">
        <v>1</v>
      </c>
      <c r="S112" s="314" t="s">
        <v>821</v>
      </c>
      <c r="T112" s="577" t="s">
        <v>1791</v>
      </c>
      <c r="U112" s="578" t="s">
        <v>826</v>
      </c>
      <c r="V112" s="578" t="s">
        <v>1792</v>
      </c>
      <c r="W112" s="555">
        <v>42291</v>
      </c>
      <c r="X112" s="578" t="s">
        <v>825</v>
      </c>
    </row>
    <row r="113" spans="1:24" ht="145.5" customHeight="1" hidden="1">
      <c r="A113" s="703"/>
      <c r="B113" s="699"/>
      <c r="C113" s="683"/>
      <c r="D113" s="699"/>
      <c r="E113" s="701"/>
      <c r="F113" s="699"/>
      <c r="G113" s="108" t="s">
        <v>1284</v>
      </c>
      <c r="H113" s="699"/>
      <c r="I113" s="108" t="s">
        <v>1288</v>
      </c>
      <c r="J113" s="108" t="s">
        <v>1289</v>
      </c>
      <c r="K113" s="108">
        <v>1</v>
      </c>
      <c r="L113" s="699"/>
      <c r="M113" s="699"/>
      <c r="N113" s="110">
        <v>42226</v>
      </c>
      <c r="O113" s="110">
        <v>42230</v>
      </c>
      <c r="P113" s="395" t="s">
        <v>1891</v>
      </c>
      <c r="Q113" s="314">
        <v>1</v>
      </c>
      <c r="R113" s="315">
        <v>1</v>
      </c>
      <c r="S113" s="314" t="s">
        <v>821</v>
      </c>
      <c r="T113" s="577"/>
      <c r="U113" s="578"/>
      <c r="V113" s="578"/>
      <c r="W113" s="555"/>
      <c r="X113" s="578"/>
    </row>
    <row r="114" spans="1:24" ht="145.5" customHeight="1" hidden="1">
      <c r="A114" s="111" t="s">
        <v>697</v>
      </c>
      <c r="B114" s="112" t="s">
        <v>112</v>
      </c>
      <c r="C114" s="112" t="s">
        <v>711</v>
      </c>
      <c r="D114" s="112" t="s">
        <v>181</v>
      </c>
      <c r="E114" s="113">
        <v>42065</v>
      </c>
      <c r="F114" s="112" t="s">
        <v>733</v>
      </c>
      <c r="G114" s="112" t="s">
        <v>734</v>
      </c>
      <c r="H114" s="112" t="s">
        <v>735</v>
      </c>
      <c r="I114" s="112" t="s">
        <v>737</v>
      </c>
      <c r="J114" s="112" t="s">
        <v>301</v>
      </c>
      <c r="K114" s="112">
        <v>1</v>
      </c>
      <c r="L114" s="112" t="s">
        <v>736</v>
      </c>
      <c r="M114" s="112" t="s">
        <v>738</v>
      </c>
      <c r="N114" s="113">
        <v>42065</v>
      </c>
      <c r="O114" s="113">
        <v>42079</v>
      </c>
      <c r="P114" s="395" t="s">
        <v>1674</v>
      </c>
      <c r="Q114" s="314">
        <v>1</v>
      </c>
      <c r="R114" s="316">
        <v>1</v>
      </c>
      <c r="S114" s="314" t="s">
        <v>821</v>
      </c>
      <c r="T114" s="278" t="s">
        <v>1793</v>
      </c>
      <c r="U114" s="246" t="s">
        <v>826</v>
      </c>
      <c r="V114" s="278" t="s">
        <v>1794</v>
      </c>
      <c r="W114" s="555">
        <v>42291</v>
      </c>
      <c r="X114" s="578" t="s">
        <v>825</v>
      </c>
    </row>
    <row r="115" spans="1:24" ht="105" customHeight="1" hidden="1">
      <c r="A115" s="704" t="s">
        <v>539</v>
      </c>
      <c r="B115" s="683" t="s">
        <v>112</v>
      </c>
      <c r="C115" s="683" t="s">
        <v>501</v>
      </c>
      <c r="D115" s="683" t="s">
        <v>96</v>
      </c>
      <c r="E115" s="113" t="s">
        <v>682</v>
      </c>
      <c r="F115" s="683" t="s">
        <v>540</v>
      </c>
      <c r="G115" s="683" t="s">
        <v>541</v>
      </c>
      <c r="H115" s="683" t="s">
        <v>676</v>
      </c>
      <c r="I115" s="112" t="s">
        <v>678</v>
      </c>
      <c r="J115" s="683" t="s">
        <v>542</v>
      </c>
      <c r="K115" s="108">
        <v>6</v>
      </c>
      <c r="L115" s="683" t="s">
        <v>128</v>
      </c>
      <c r="M115" s="683" t="s">
        <v>677</v>
      </c>
      <c r="N115" s="113">
        <v>41970</v>
      </c>
      <c r="O115" s="113">
        <v>42063</v>
      </c>
      <c r="P115" s="395" t="s">
        <v>1162</v>
      </c>
      <c r="Q115" s="314">
        <v>6</v>
      </c>
      <c r="R115" s="316">
        <v>1</v>
      </c>
      <c r="S115" s="314" t="s">
        <v>821</v>
      </c>
      <c r="T115" s="277" t="s">
        <v>1249</v>
      </c>
      <c r="U115" s="246" t="s">
        <v>826</v>
      </c>
      <c r="V115" s="246" t="s">
        <v>1250</v>
      </c>
      <c r="W115" s="555"/>
      <c r="X115" s="578"/>
    </row>
    <row r="116" spans="1:24" ht="93" customHeight="1" hidden="1">
      <c r="A116" s="704"/>
      <c r="B116" s="683"/>
      <c r="C116" s="683"/>
      <c r="D116" s="683"/>
      <c r="E116" s="113">
        <v>42048</v>
      </c>
      <c r="F116" s="683"/>
      <c r="G116" s="683"/>
      <c r="H116" s="683"/>
      <c r="I116" s="112" t="s">
        <v>679</v>
      </c>
      <c r="J116" s="683"/>
      <c r="K116" s="108">
        <v>5</v>
      </c>
      <c r="L116" s="683"/>
      <c r="M116" s="683"/>
      <c r="N116" s="113">
        <v>42065</v>
      </c>
      <c r="O116" s="113">
        <v>42093</v>
      </c>
      <c r="P116" s="395" t="s">
        <v>1675</v>
      </c>
      <c r="Q116" s="314">
        <v>5</v>
      </c>
      <c r="R116" s="316">
        <v>1</v>
      </c>
      <c r="S116" s="314" t="s">
        <v>821</v>
      </c>
      <c r="T116" s="279" t="s">
        <v>1795</v>
      </c>
      <c r="U116" s="246" t="s">
        <v>826</v>
      </c>
      <c r="V116" s="246" t="s">
        <v>1796</v>
      </c>
      <c r="W116" s="247">
        <v>42291</v>
      </c>
      <c r="X116" s="246" t="s">
        <v>825</v>
      </c>
    </row>
    <row r="117" spans="1:24" ht="196.5" customHeight="1">
      <c r="A117" s="704"/>
      <c r="B117" s="683"/>
      <c r="C117" s="683"/>
      <c r="D117" s="683"/>
      <c r="E117" s="113">
        <v>42048</v>
      </c>
      <c r="F117" s="683"/>
      <c r="G117" s="683"/>
      <c r="H117" s="683"/>
      <c r="I117" s="112" t="s">
        <v>680</v>
      </c>
      <c r="J117" s="683"/>
      <c r="K117" s="108">
        <v>5</v>
      </c>
      <c r="L117" s="683"/>
      <c r="M117" s="683"/>
      <c r="N117" s="113">
        <v>42095</v>
      </c>
      <c r="O117" s="113">
        <v>42124</v>
      </c>
      <c r="P117" s="395" t="s">
        <v>1892</v>
      </c>
      <c r="Q117" s="314">
        <v>0.52</v>
      </c>
      <c r="R117" s="316">
        <v>0.52</v>
      </c>
      <c r="S117" s="314" t="s">
        <v>820</v>
      </c>
      <c r="T117" s="313" t="s">
        <v>2097</v>
      </c>
      <c r="U117" s="314" t="s">
        <v>1239</v>
      </c>
      <c r="V117" s="316" t="s">
        <v>2083</v>
      </c>
      <c r="W117" s="523">
        <v>42394</v>
      </c>
      <c r="X117" s="246" t="s">
        <v>1248</v>
      </c>
    </row>
    <row r="118" spans="1:24" ht="139.5" customHeight="1">
      <c r="A118" s="704"/>
      <c r="B118" s="683"/>
      <c r="C118" s="683"/>
      <c r="D118" s="683"/>
      <c r="E118" s="113">
        <v>42048</v>
      </c>
      <c r="F118" s="683"/>
      <c r="G118" s="683"/>
      <c r="H118" s="683"/>
      <c r="I118" s="112" t="s">
        <v>681</v>
      </c>
      <c r="J118" s="683"/>
      <c r="K118" s="108">
        <v>8</v>
      </c>
      <c r="L118" s="683"/>
      <c r="M118" s="683"/>
      <c r="N118" s="113">
        <v>42128</v>
      </c>
      <c r="O118" s="113">
        <v>42153</v>
      </c>
      <c r="P118" s="395" t="s">
        <v>1893</v>
      </c>
      <c r="Q118" s="314">
        <v>0.4</v>
      </c>
      <c r="R118" s="316">
        <v>0.4</v>
      </c>
      <c r="S118" s="314" t="s">
        <v>820</v>
      </c>
      <c r="T118" s="313" t="s">
        <v>2098</v>
      </c>
      <c r="U118" s="314" t="s">
        <v>1239</v>
      </c>
      <c r="V118" s="316" t="s">
        <v>2083</v>
      </c>
      <c r="W118" s="523">
        <v>42394</v>
      </c>
      <c r="X118" s="427" t="s">
        <v>1248</v>
      </c>
    </row>
    <row r="119" spans="1:24" ht="216" customHeight="1">
      <c r="A119" s="111" t="s">
        <v>543</v>
      </c>
      <c r="B119" s="112" t="s">
        <v>112</v>
      </c>
      <c r="C119" s="112" t="s">
        <v>544</v>
      </c>
      <c r="D119" s="112" t="s">
        <v>96</v>
      </c>
      <c r="E119" s="113">
        <v>41941</v>
      </c>
      <c r="F119" s="112" t="s">
        <v>545</v>
      </c>
      <c r="G119" s="112" t="s">
        <v>546</v>
      </c>
      <c r="H119" s="112" t="s">
        <v>547</v>
      </c>
      <c r="I119" s="112" t="s">
        <v>548</v>
      </c>
      <c r="J119" s="112" t="s">
        <v>549</v>
      </c>
      <c r="K119" s="112">
        <v>8</v>
      </c>
      <c r="L119" s="112" t="s">
        <v>110</v>
      </c>
      <c r="M119" s="112" t="s">
        <v>550</v>
      </c>
      <c r="N119" s="113">
        <v>41941</v>
      </c>
      <c r="O119" s="113">
        <v>41992</v>
      </c>
      <c r="P119" s="314" t="s">
        <v>1894</v>
      </c>
      <c r="Q119" s="314">
        <v>0.75</v>
      </c>
      <c r="R119" s="316">
        <v>0.75</v>
      </c>
      <c r="S119" s="314" t="s">
        <v>820</v>
      </c>
      <c r="T119" s="313" t="s">
        <v>2099</v>
      </c>
      <c r="U119" s="314" t="s">
        <v>1239</v>
      </c>
      <c r="V119" s="316" t="s">
        <v>2083</v>
      </c>
      <c r="W119" s="523">
        <v>42394</v>
      </c>
      <c r="X119" s="427" t="s">
        <v>1248</v>
      </c>
    </row>
    <row r="120" spans="1:24" ht="255" customHeight="1">
      <c r="A120" s="111" t="s">
        <v>913</v>
      </c>
      <c r="B120" s="112" t="s">
        <v>112</v>
      </c>
      <c r="C120" s="112" t="s">
        <v>914</v>
      </c>
      <c r="D120" s="112" t="s">
        <v>912</v>
      </c>
      <c r="E120" s="113">
        <v>42136</v>
      </c>
      <c r="F120" s="112" t="s">
        <v>1032</v>
      </c>
      <c r="G120" s="111" t="s">
        <v>1033</v>
      </c>
      <c r="H120" s="112" t="s">
        <v>1034</v>
      </c>
      <c r="I120" s="112" t="s">
        <v>1035</v>
      </c>
      <c r="J120" s="112" t="s">
        <v>1036</v>
      </c>
      <c r="K120" s="112">
        <v>1</v>
      </c>
      <c r="L120" s="112" t="s">
        <v>1018</v>
      </c>
      <c r="M120" s="112" t="s">
        <v>1037</v>
      </c>
      <c r="N120" s="113">
        <v>42143</v>
      </c>
      <c r="O120" s="113">
        <v>42174</v>
      </c>
      <c r="P120" s="314" t="s">
        <v>1895</v>
      </c>
      <c r="Q120" s="314">
        <v>1</v>
      </c>
      <c r="R120" s="316">
        <v>1</v>
      </c>
      <c r="S120" s="314" t="s">
        <v>821</v>
      </c>
      <c r="T120" s="313" t="s">
        <v>2131</v>
      </c>
      <c r="U120" s="544" t="s">
        <v>1239</v>
      </c>
      <c r="V120" s="544" t="s">
        <v>1240</v>
      </c>
      <c r="W120" s="523">
        <v>42394</v>
      </c>
      <c r="X120" s="427" t="s">
        <v>1248</v>
      </c>
    </row>
    <row r="121" spans="1:24" ht="270" customHeight="1" hidden="1">
      <c r="A121" s="111" t="s">
        <v>946</v>
      </c>
      <c r="B121" s="112" t="s">
        <v>112</v>
      </c>
      <c r="C121" s="112" t="s">
        <v>947</v>
      </c>
      <c r="D121" s="112" t="s">
        <v>912</v>
      </c>
      <c r="E121" s="113">
        <v>42136</v>
      </c>
      <c r="F121" s="112" t="s">
        <v>967</v>
      </c>
      <c r="G121" s="112" t="s">
        <v>1017</v>
      </c>
      <c r="H121" s="112" t="s">
        <v>969</v>
      </c>
      <c r="I121" s="112" t="s">
        <v>970</v>
      </c>
      <c r="J121" s="112" t="s">
        <v>971</v>
      </c>
      <c r="K121" s="112">
        <v>1</v>
      </c>
      <c r="L121" s="112" t="s">
        <v>1018</v>
      </c>
      <c r="M121" s="112" t="s">
        <v>1019</v>
      </c>
      <c r="N121" s="113">
        <v>42144</v>
      </c>
      <c r="O121" s="113">
        <v>42146</v>
      </c>
      <c r="P121" s="314" t="s">
        <v>1163</v>
      </c>
      <c r="Q121" s="314">
        <v>1</v>
      </c>
      <c r="R121" s="316">
        <v>1</v>
      </c>
      <c r="S121" s="314" t="s">
        <v>821</v>
      </c>
      <c r="T121" s="493" t="s">
        <v>1261</v>
      </c>
      <c r="U121" s="493" t="s">
        <v>826</v>
      </c>
      <c r="V121" s="493" t="s">
        <v>1816</v>
      </c>
      <c r="W121" s="492">
        <v>42212</v>
      </c>
      <c r="X121" s="246" t="s">
        <v>1248</v>
      </c>
    </row>
    <row r="122" spans="1:24" ht="205.5" customHeight="1" hidden="1">
      <c r="A122" s="111" t="s">
        <v>1015</v>
      </c>
      <c r="B122" s="112" t="s">
        <v>112</v>
      </c>
      <c r="C122" s="112" t="s">
        <v>1016</v>
      </c>
      <c r="D122" s="112" t="s">
        <v>912</v>
      </c>
      <c r="E122" s="113">
        <v>42136</v>
      </c>
      <c r="F122" s="112" t="s">
        <v>1026</v>
      </c>
      <c r="G122" s="112" t="s">
        <v>1027</v>
      </c>
      <c r="H122" s="112" t="s">
        <v>1028</v>
      </c>
      <c r="I122" s="112" t="s">
        <v>1029</v>
      </c>
      <c r="J122" s="112" t="s">
        <v>1030</v>
      </c>
      <c r="K122" s="112">
        <v>2</v>
      </c>
      <c r="L122" s="112" t="s">
        <v>846</v>
      </c>
      <c r="M122" s="112" t="s">
        <v>1031</v>
      </c>
      <c r="N122" s="113">
        <v>42150</v>
      </c>
      <c r="O122" s="113">
        <v>42170</v>
      </c>
      <c r="P122" s="314" t="s">
        <v>1187</v>
      </c>
      <c r="Q122" s="314">
        <v>2</v>
      </c>
      <c r="R122" s="316">
        <v>1</v>
      </c>
      <c r="S122" s="314" t="s">
        <v>821</v>
      </c>
      <c r="T122" s="493" t="s">
        <v>1251</v>
      </c>
      <c r="U122" s="493" t="s">
        <v>826</v>
      </c>
      <c r="V122" s="493" t="s">
        <v>1252</v>
      </c>
      <c r="W122" s="492">
        <v>42195</v>
      </c>
      <c r="X122" s="246" t="s">
        <v>1248</v>
      </c>
    </row>
    <row r="123" spans="1:24" ht="114" customHeight="1">
      <c r="A123" s="704" t="s">
        <v>1147</v>
      </c>
      <c r="B123" s="683" t="s">
        <v>112</v>
      </c>
      <c r="C123" s="683" t="s">
        <v>1148</v>
      </c>
      <c r="D123" s="683" t="s">
        <v>912</v>
      </c>
      <c r="E123" s="713">
        <v>42191</v>
      </c>
      <c r="F123" s="683" t="s">
        <v>1166</v>
      </c>
      <c r="G123" s="112" t="s">
        <v>1167</v>
      </c>
      <c r="H123" s="683" t="s">
        <v>1169</v>
      </c>
      <c r="I123" s="112" t="s">
        <v>1170</v>
      </c>
      <c r="J123" s="112" t="s">
        <v>1171</v>
      </c>
      <c r="K123" s="112">
        <v>1</v>
      </c>
      <c r="L123" s="112" t="s">
        <v>846</v>
      </c>
      <c r="M123" s="112" t="s">
        <v>1031</v>
      </c>
      <c r="N123" s="113">
        <v>42191</v>
      </c>
      <c r="O123" s="113">
        <v>42216</v>
      </c>
      <c r="P123" s="314" t="s">
        <v>1895</v>
      </c>
      <c r="Q123" s="314">
        <v>1</v>
      </c>
      <c r="R123" s="316">
        <v>1</v>
      </c>
      <c r="S123" s="314" t="s">
        <v>821</v>
      </c>
      <c r="T123" s="313" t="s">
        <v>2130</v>
      </c>
      <c r="U123" s="544" t="s">
        <v>1239</v>
      </c>
      <c r="V123" s="544" t="s">
        <v>1240</v>
      </c>
      <c r="W123" s="523">
        <v>42394</v>
      </c>
      <c r="X123" s="427" t="s">
        <v>1248</v>
      </c>
    </row>
    <row r="124" spans="1:24" ht="205.5" customHeight="1">
      <c r="A124" s="704"/>
      <c r="B124" s="683"/>
      <c r="C124" s="683"/>
      <c r="D124" s="683"/>
      <c r="E124" s="713"/>
      <c r="F124" s="683"/>
      <c r="G124" s="112" t="s">
        <v>1168</v>
      </c>
      <c r="H124" s="683"/>
      <c r="I124" s="112" t="s">
        <v>1172</v>
      </c>
      <c r="J124" s="112" t="s">
        <v>1173</v>
      </c>
      <c r="K124" s="112">
        <v>3</v>
      </c>
      <c r="L124" s="112" t="s">
        <v>846</v>
      </c>
      <c r="M124" s="112" t="s">
        <v>1031</v>
      </c>
      <c r="N124" s="113">
        <v>42191</v>
      </c>
      <c r="O124" s="113">
        <v>42277</v>
      </c>
      <c r="P124" s="314" t="s">
        <v>1896</v>
      </c>
      <c r="Q124" s="314">
        <v>0.33</v>
      </c>
      <c r="R124" s="316">
        <v>0.33</v>
      </c>
      <c r="S124" s="314" t="s">
        <v>820</v>
      </c>
      <c r="T124" s="313" t="s">
        <v>2132</v>
      </c>
      <c r="U124" s="544" t="s">
        <v>1239</v>
      </c>
      <c r="V124" s="544" t="s">
        <v>1240</v>
      </c>
      <c r="W124" s="523">
        <v>42394</v>
      </c>
      <c r="X124" s="427" t="s">
        <v>1248</v>
      </c>
    </row>
    <row r="125" spans="1:24" ht="216.75" customHeight="1">
      <c r="A125" s="111" t="s">
        <v>1545</v>
      </c>
      <c r="B125" s="112" t="s">
        <v>112</v>
      </c>
      <c r="C125" s="112" t="s">
        <v>1547</v>
      </c>
      <c r="D125" s="112" t="s">
        <v>1454</v>
      </c>
      <c r="E125" s="113">
        <v>42271</v>
      </c>
      <c r="F125" s="112" t="s">
        <v>1548</v>
      </c>
      <c r="G125" s="112" t="s">
        <v>1549</v>
      </c>
      <c r="H125" s="112" t="s">
        <v>1550</v>
      </c>
      <c r="I125" s="112" t="s">
        <v>1551</v>
      </c>
      <c r="J125" s="112" t="s">
        <v>1552</v>
      </c>
      <c r="K125" s="112">
        <v>4</v>
      </c>
      <c r="L125" s="112" t="s">
        <v>846</v>
      </c>
      <c r="M125" s="112" t="s">
        <v>1031</v>
      </c>
      <c r="N125" s="113">
        <v>41906</v>
      </c>
      <c r="O125" s="113">
        <v>42369</v>
      </c>
      <c r="P125" s="314" t="s">
        <v>1895</v>
      </c>
      <c r="Q125" s="314">
        <v>1</v>
      </c>
      <c r="R125" s="316">
        <v>1</v>
      </c>
      <c r="S125" s="314" t="s">
        <v>821</v>
      </c>
      <c r="T125" s="313" t="s">
        <v>2133</v>
      </c>
      <c r="U125" s="544" t="s">
        <v>1239</v>
      </c>
      <c r="V125" s="544" t="s">
        <v>1240</v>
      </c>
      <c r="W125" s="523">
        <v>42394</v>
      </c>
      <c r="X125" s="427" t="s">
        <v>1248</v>
      </c>
    </row>
    <row r="126" spans="1:24" ht="205.5" customHeight="1" hidden="1">
      <c r="A126" s="111" t="s">
        <v>1546</v>
      </c>
      <c r="B126" s="112" t="s">
        <v>112</v>
      </c>
      <c r="C126" s="112" t="s">
        <v>1418</v>
      </c>
      <c r="D126" s="112" t="s">
        <v>1454</v>
      </c>
      <c r="E126" s="113">
        <v>42271</v>
      </c>
      <c r="F126" s="112" t="s">
        <v>1553</v>
      </c>
      <c r="G126" s="112" t="s">
        <v>1541</v>
      </c>
      <c r="H126" s="112" t="s">
        <v>1542</v>
      </c>
      <c r="I126" s="112" t="s">
        <v>1543</v>
      </c>
      <c r="J126" s="112" t="s">
        <v>1544</v>
      </c>
      <c r="K126" s="114">
        <v>1</v>
      </c>
      <c r="L126" s="112" t="s">
        <v>846</v>
      </c>
      <c r="M126" s="112" t="s">
        <v>1031</v>
      </c>
      <c r="N126" s="113">
        <v>41906</v>
      </c>
      <c r="O126" s="113">
        <v>42415</v>
      </c>
      <c r="P126" s="314" t="s">
        <v>1676</v>
      </c>
      <c r="Q126" s="314">
        <v>1</v>
      </c>
      <c r="R126" s="316">
        <v>1</v>
      </c>
      <c r="S126" s="314" t="s">
        <v>821</v>
      </c>
      <c r="T126" s="306" t="s">
        <v>1797</v>
      </c>
      <c r="U126" s="306" t="s">
        <v>826</v>
      </c>
      <c r="V126" s="306" t="s">
        <v>1798</v>
      </c>
      <c r="W126" s="305">
        <v>42305</v>
      </c>
      <c r="X126" s="306" t="s">
        <v>825</v>
      </c>
    </row>
    <row r="127" spans="1:24" ht="408.75" customHeight="1">
      <c r="A127" s="115" t="s">
        <v>1328</v>
      </c>
      <c r="B127" s="116" t="s">
        <v>57</v>
      </c>
      <c r="C127" s="116" t="s">
        <v>236</v>
      </c>
      <c r="D127" s="116" t="s">
        <v>91</v>
      </c>
      <c r="E127" s="117">
        <v>41934</v>
      </c>
      <c r="F127" s="115" t="s">
        <v>99</v>
      </c>
      <c r="G127" s="118" t="s">
        <v>100</v>
      </c>
      <c r="H127" s="118" t="s">
        <v>101</v>
      </c>
      <c r="I127" s="119" t="s">
        <v>102</v>
      </c>
      <c r="J127" s="119" t="s">
        <v>103</v>
      </c>
      <c r="K127" s="120">
        <v>13</v>
      </c>
      <c r="L127" s="121" t="s">
        <v>104</v>
      </c>
      <c r="M127" s="115" t="s">
        <v>53</v>
      </c>
      <c r="N127" s="121">
        <v>40632</v>
      </c>
      <c r="O127" s="122">
        <v>40907</v>
      </c>
      <c r="P127" s="398" t="s">
        <v>1901</v>
      </c>
      <c r="Q127" s="477">
        <v>0</v>
      </c>
      <c r="R127" s="479">
        <v>0</v>
      </c>
      <c r="S127" s="478" t="s">
        <v>822</v>
      </c>
      <c r="T127" s="398" t="s">
        <v>2061</v>
      </c>
      <c r="U127" s="497" t="s">
        <v>1239</v>
      </c>
      <c r="V127" s="497" t="s">
        <v>1240</v>
      </c>
      <c r="W127" s="498">
        <v>42387</v>
      </c>
      <c r="X127" s="249" t="s">
        <v>1253</v>
      </c>
    </row>
    <row r="128" spans="1:24" ht="345" customHeight="1">
      <c r="A128" s="115" t="s">
        <v>1329</v>
      </c>
      <c r="B128" s="116" t="s">
        <v>57</v>
      </c>
      <c r="C128" s="116" t="s">
        <v>237</v>
      </c>
      <c r="D128" s="116" t="s">
        <v>91</v>
      </c>
      <c r="E128" s="117">
        <v>41934</v>
      </c>
      <c r="F128" s="116" t="s">
        <v>26</v>
      </c>
      <c r="G128" s="115" t="s">
        <v>27</v>
      </c>
      <c r="H128" s="115" t="s">
        <v>28</v>
      </c>
      <c r="I128" s="116" t="s">
        <v>29</v>
      </c>
      <c r="J128" s="116" t="s">
        <v>30</v>
      </c>
      <c r="K128" s="116">
        <v>1</v>
      </c>
      <c r="L128" s="115" t="s">
        <v>25</v>
      </c>
      <c r="M128" s="115" t="s">
        <v>106</v>
      </c>
      <c r="N128" s="117">
        <v>40695</v>
      </c>
      <c r="O128" s="123">
        <v>40816</v>
      </c>
      <c r="P128" s="416" t="s">
        <v>1902</v>
      </c>
      <c r="Q128" s="495">
        <v>0.2</v>
      </c>
      <c r="R128" s="479">
        <v>0.2</v>
      </c>
      <c r="S128" s="494" t="s">
        <v>820</v>
      </c>
      <c r="T128" s="499" t="s">
        <v>2123</v>
      </c>
      <c r="U128" s="497" t="s">
        <v>1239</v>
      </c>
      <c r="V128" s="497" t="s">
        <v>1240</v>
      </c>
      <c r="W128" s="498">
        <v>42387</v>
      </c>
      <c r="X128" s="249" t="s">
        <v>1253</v>
      </c>
    </row>
    <row r="129" spans="1:24" ht="114" customHeight="1">
      <c r="A129" s="698" t="s">
        <v>52</v>
      </c>
      <c r="B129" s="653" t="s">
        <v>57</v>
      </c>
      <c r="C129" s="653" t="s">
        <v>442</v>
      </c>
      <c r="D129" s="653" t="s">
        <v>91</v>
      </c>
      <c r="E129" s="719">
        <v>41934</v>
      </c>
      <c r="F129" s="717" t="s">
        <v>31</v>
      </c>
      <c r="G129" s="698" t="s">
        <v>32</v>
      </c>
      <c r="H129" s="698" t="s">
        <v>33</v>
      </c>
      <c r="I129" s="124" t="s">
        <v>122</v>
      </c>
      <c r="J129" s="124" t="s">
        <v>123</v>
      </c>
      <c r="K129" s="124">
        <v>1</v>
      </c>
      <c r="L129" s="125" t="s">
        <v>58</v>
      </c>
      <c r="M129" s="125" t="s">
        <v>105</v>
      </c>
      <c r="N129" s="126">
        <v>40584</v>
      </c>
      <c r="O129" s="126">
        <v>40602</v>
      </c>
      <c r="P129" s="398" t="s">
        <v>1678</v>
      </c>
      <c r="Q129" s="477">
        <v>0.1</v>
      </c>
      <c r="R129" s="479">
        <v>0.1</v>
      </c>
      <c r="S129" s="478" t="s">
        <v>820</v>
      </c>
      <c r="T129" s="499" t="s">
        <v>2062</v>
      </c>
      <c r="U129" s="497" t="s">
        <v>1239</v>
      </c>
      <c r="V129" s="497" t="s">
        <v>1240</v>
      </c>
      <c r="W129" s="498">
        <v>42387</v>
      </c>
      <c r="X129" s="249" t="s">
        <v>1253</v>
      </c>
    </row>
    <row r="130" spans="1:26" ht="94.5" customHeight="1">
      <c r="A130" s="698"/>
      <c r="B130" s="653"/>
      <c r="C130" s="653"/>
      <c r="D130" s="653"/>
      <c r="E130" s="720"/>
      <c r="F130" s="717"/>
      <c r="G130" s="698"/>
      <c r="H130" s="698"/>
      <c r="I130" s="127" t="s">
        <v>34</v>
      </c>
      <c r="J130" s="127" t="s">
        <v>35</v>
      </c>
      <c r="K130" s="127">
        <v>1</v>
      </c>
      <c r="L130" s="128" t="s">
        <v>58</v>
      </c>
      <c r="M130" s="128" t="s">
        <v>105</v>
      </c>
      <c r="N130" s="129">
        <v>40603</v>
      </c>
      <c r="O130" s="129">
        <v>40724</v>
      </c>
      <c r="P130" s="399" t="s">
        <v>1184</v>
      </c>
      <c r="Q130" s="495">
        <v>0</v>
      </c>
      <c r="R130" s="479">
        <v>0</v>
      </c>
      <c r="S130" s="478" t="s">
        <v>822</v>
      </c>
      <c r="T130" s="500" t="s">
        <v>2061</v>
      </c>
      <c r="U130" s="497" t="s">
        <v>1239</v>
      </c>
      <c r="V130" s="497" t="s">
        <v>1240</v>
      </c>
      <c r="W130" s="498">
        <v>42387</v>
      </c>
      <c r="X130" s="249" t="s">
        <v>1253</v>
      </c>
      <c r="Z130" s="11"/>
    </row>
    <row r="131" spans="1:26" ht="130.5" customHeight="1">
      <c r="A131" s="698"/>
      <c r="B131" s="653"/>
      <c r="C131" s="653"/>
      <c r="D131" s="653"/>
      <c r="E131" s="720"/>
      <c r="F131" s="717"/>
      <c r="G131" s="698"/>
      <c r="H131" s="698"/>
      <c r="I131" s="124" t="s">
        <v>36</v>
      </c>
      <c r="J131" s="124" t="s">
        <v>37</v>
      </c>
      <c r="K131" s="124">
        <v>1</v>
      </c>
      <c r="L131" s="125" t="s">
        <v>58</v>
      </c>
      <c r="M131" s="125" t="s">
        <v>831</v>
      </c>
      <c r="N131" s="126">
        <v>40756</v>
      </c>
      <c r="O131" s="126">
        <v>40897</v>
      </c>
      <c r="P131" s="399" t="s">
        <v>1184</v>
      </c>
      <c r="Q131" s="495">
        <v>0</v>
      </c>
      <c r="R131" s="479">
        <v>0</v>
      </c>
      <c r="S131" s="478" t="s">
        <v>822</v>
      </c>
      <c r="T131" s="500" t="s">
        <v>2061</v>
      </c>
      <c r="U131" s="497" t="s">
        <v>1239</v>
      </c>
      <c r="V131" s="497" t="s">
        <v>1240</v>
      </c>
      <c r="W131" s="498">
        <v>42387</v>
      </c>
      <c r="X131" s="249" t="s">
        <v>1253</v>
      </c>
      <c r="Z131" s="11"/>
    </row>
    <row r="132" spans="1:26" ht="131.25" customHeight="1">
      <c r="A132" s="700" t="s">
        <v>38</v>
      </c>
      <c r="B132" s="681" t="s">
        <v>57</v>
      </c>
      <c r="C132" s="681" t="s">
        <v>238</v>
      </c>
      <c r="D132" s="681" t="s">
        <v>91</v>
      </c>
      <c r="E132" s="721">
        <v>41934</v>
      </c>
      <c r="F132" s="681" t="s">
        <v>59</v>
      </c>
      <c r="G132" s="700" t="s">
        <v>239</v>
      </c>
      <c r="H132" s="700" t="s">
        <v>240</v>
      </c>
      <c r="I132" s="127" t="s">
        <v>241</v>
      </c>
      <c r="J132" s="127" t="s">
        <v>242</v>
      </c>
      <c r="K132" s="127">
        <v>1</v>
      </c>
      <c r="L132" s="115" t="s">
        <v>58</v>
      </c>
      <c r="M132" s="125" t="s">
        <v>105</v>
      </c>
      <c r="N132" s="129">
        <v>40695</v>
      </c>
      <c r="O132" s="129">
        <v>40877</v>
      </c>
      <c r="P132" s="398" t="s">
        <v>1677</v>
      </c>
      <c r="Q132" s="477">
        <v>1</v>
      </c>
      <c r="R132" s="479">
        <v>0.1</v>
      </c>
      <c r="S132" s="478" t="s">
        <v>820</v>
      </c>
      <c r="T132" s="499" t="s">
        <v>2063</v>
      </c>
      <c r="U132" s="497" t="s">
        <v>1239</v>
      </c>
      <c r="V132" s="497" t="s">
        <v>1240</v>
      </c>
      <c r="W132" s="498">
        <v>42387</v>
      </c>
      <c r="X132" s="249" t="s">
        <v>1253</v>
      </c>
      <c r="Z132" s="11"/>
    </row>
    <row r="133" spans="1:26" ht="156" customHeight="1">
      <c r="A133" s="700"/>
      <c r="B133" s="681"/>
      <c r="C133" s="681"/>
      <c r="D133" s="681"/>
      <c r="E133" s="681"/>
      <c r="F133" s="681"/>
      <c r="G133" s="700"/>
      <c r="H133" s="700"/>
      <c r="I133" s="127" t="s">
        <v>243</v>
      </c>
      <c r="J133" s="127" t="s">
        <v>244</v>
      </c>
      <c r="K133" s="127">
        <v>64</v>
      </c>
      <c r="L133" s="115" t="s">
        <v>58</v>
      </c>
      <c r="M133" s="125" t="s">
        <v>105</v>
      </c>
      <c r="N133" s="129">
        <v>40695</v>
      </c>
      <c r="O133" s="129">
        <v>40999</v>
      </c>
      <c r="P133" s="326" t="s">
        <v>1679</v>
      </c>
      <c r="Q133" s="477">
        <v>1</v>
      </c>
      <c r="R133" s="479">
        <v>0.1</v>
      </c>
      <c r="S133" s="478" t="s">
        <v>820</v>
      </c>
      <c r="T133" s="499" t="s">
        <v>2064</v>
      </c>
      <c r="U133" s="497" t="s">
        <v>1239</v>
      </c>
      <c r="V133" s="497" t="s">
        <v>1240</v>
      </c>
      <c r="W133" s="498">
        <v>42387</v>
      </c>
      <c r="X133" s="249" t="s">
        <v>1253</v>
      </c>
      <c r="Z133" s="11"/>
    </row>
    <row r="134" spans="1:26" ht="181.5" customHeight="1">
      <c r="A134" s="116" t="s">
        <v>1631</v>
      </c>
      <c r="B134" s="116" t="s">
        <v>57</v>
      </c>
      <c r="C134" s="124" t="s">
        <v>93</v>
      </c>
      <c r="D134" s="116" t="s">
        <v>190</v>
      </c>
      <c r="E134" s="117">
        <v>41934</v>
      </c>
      <c r="F134" s="116" t="s">
        <v>652</v>
      </c>
      <c r="G134" s="130" t="s">
        <v>653</v>
      </c>
      <c r="H134" s="116" t="s">
        <v>654</v>
      </c>
      <c r="I134" s="130" t="s">
        <v>94</v>
      </c>
      <c r="J134" s="130" t="s">
        <v>95</v>
      </c>
      <c r="K134" s="130">
        <v>10</v>
      </c>
      <c r="L134" s="115" t="s">
        <v>58</v>
      </c>
      <c r="M134" s="115" t="s">
        <v>1</v>
      </c>
      <c r="N134" s="117">
        <v>39948</v>
      </c>
      <c r="O134" s="131">
        <v>40466</v>
      </c>
      <c r="P134" s="417" t="s">
        <v>1680</v>
      </c>
      <c r="Q134" s="478">
        <v>0</v>
      </c>
      <c r="R134" s="323">
        <v>0</v>
      </c>
      <c r="S134" s="478" t="s">
        <v>822</v>
      </c>
      <c r="T134" s="500" t="s">
        <v>2061</v>
      </c>
      <c r="U134" s="497" t="s">
        <v>1239</v>
      </c>
      <c r="V134" s="497" t="s">
        <v>1240</v>
      </c>
      <c r="W134" s="498">
        <v>42387</v>
      </c>
      <c r="X134" s="249" t="s">
        <v>1253</v>
      </c>
      <c r="Z134" s="11"/>
    </row>
    <row r="135" spans="1:26" ht="210" customHeight="1">
      <c r="A135" s="714" t="s">
        <v>203</v>
      </c>
      <c r="B135" s="681" t="s">
        <v>191</v>
      </c>
      <c r="C135" s="611" t="s">
        <v>204</v>
      </c>
      <c r="D135" s="611" t="s">
        <v>190</v>
      </c>
      <c r="E135" s="614">
        <v>41934</v>
      </c>
      <c r="F135" s="611" t="s">
        <v>205</v>
      </c>
      <c r="G135" s="611" t="s">
        <v>206</v>
      </c>
      <c r="H135" s="611" t="s">
        <v>207</v>
      </c>
      <c r="I135" s="611" t="s">
        <v>208</v>
      </c>
      <c r="J135" s="132" t="s">
        <v>209</v>
      </c>
      <c r="K135" s="132">
        <v>1</v>
      </c>
      <c r="L135" s="611" t="s">
        <v>210</v>
      </c>
      <c r="M135" s="734" t="s">
        <v>211</v>
      </c>
      <c r="N135" s="122" t="s">
        <v>212</v>
      </c>
      <c r="O135" s="122">
        <v>41394</v>
      </c>
      <c r="P135" s="322" t="s">
        <v>1903</v>
      </c>
      <c r="Q135" s="477">
        <v>1</v>
      </c>
      <c r="R135" s="323">
        <v>0.4</v>
      </c>
      <c r="S135" s="323" t="s">
        <v>820</v>
      </c>
      <c r="T135" s="477" t="s">
        <v>2065</v>
      </c>
      <c r="U135" s="497" t="s">
        <v>1239</v>
      </c>
      <c r="V135" s="497" t="s">
        <v>1240</v>
      </c>
      <c r="W135" s="498">
        <v>42387</v>
      </c>
      <c r="X135" s="249" t="s">
        <v>1253</v>
      </c>
      <c r="Z135" s="11"/>
    </row>
    <row r="136" spans="1:26" ht="142.5" customHeight="1">
      <c r="A136" s="714"/>
      <c r="B136" s="681"/>
      <c r="C136" s="611"/>
      <c r="D136" s="611"/>
      <c r="E136" s="611"/>
      <c r="F136" s="611"/>
      <c r="G136" s="611"/>
      <c r="H136" s="611"/>
      <c r="I136" s="611"/>
      <c r="J136" s="133" t="s">
        <v>213</v>
      </c>
      <c r="K136" s="133">
        <v>1</v>
      </c>
      <c r="L136" s="611"/>
      <c r="M136" s="734"/>
      <c r="N136" s="134">
        <v>41395</v>
      </c>
      <c r="O136" s="134">
        <v>41455</v>
      </c>
      <c r="P136" s="397" t="s">
        <v>1904</v>
      </c>
      <c r="Q136" s="477">
        <v>0</v>
      </c>
      <c r="R136" s="479">
        <v>0</v>
      </c>
      <c r="S136" s="478" t="s">
        <v>822</v>
      </c>
      <c r="T136" s="500" t="s">
        <v>2061</v>
      </c>
      <c r="U136" s="497" t="s">
        <v>1239</v>
      </c>
      <c r="V136" s="497" t="s">
        <v>1240</v>
      </c>
      <c r="W136" s="498">
        <v>42387</v>
      </c>
      <c r="X136" s="249" t="s">
        <v>1253</v>
      </c>
      <c r="Z136" s="11"/>
    </row>
    <row r="137" spans="1:26" ht="240" customHeight="1">
      <c r="A137" s="135" t="s">
        <v>655</v>
      </c>
      <c r="B137" s="127" t="s">
        <v>191</v>
      </c>
      <c r="C137" s="136" t="s">
        <v>656</v>
      </c>
      <c r="D137" s="127" t="s">
        <v>190</v>
      </c>
      <c r="E137" s="129">
        <v>41934</v>
      </c>
      <c r="F137" s="136" t="s">
        <v>657</v>
      </c>
      <c r="G137" s="136" t="s">
        <v>658</v>
      </c>
      <c r="H137" s="136" t="s">
        <v>659</v>
      </c>
      <c r="I137" s="127" t="s">
        <v>215</v>
      </c>
      <c r="J137" s="127" t="s">
        <v>216</v>
      </c>
      <c r="K137" s="127">
        <v>53</v>
      </c>
      <c r="L137" s="127" t="s">
        <v>210</v>
      </c>
      <c r="M137" s="127" t="s">
        <v>882</v>
      </c>
      <c r="N137" s="129">
        <v>41364</v>
      </c>
      <c r="O137" s="129" t="s">
        <v>660</v>
      </c>
      <c r="P137" s="397" t="s">
        <v>1905</v>
      </c>
      <c r="Q137" s="477">
        <v>53</v>
      </c>
      <c r="R137" s="324">
        <v>1</v>
      </c>
      <c r="S137" s="325" t="s">
        <v>821</v>
      </c>
      <c r="T137" s="477" t="s">
        <v>2066</v>
      </c>
      <c r="U137" s="536" t="s">
        <v>826</v>
      </c>
      <c r="V137" s="536" t="s">
        <v>2124</v>
      </c>
      <c r="W137" s="537">
        <v>42387</v>
      </c>
      <c r="X137" s="249" t="s">
        <v>1253</v>
      </c>
      <c r="Z137" s="11"/>
    </row>
    <row r="138" spans="1:26" ht="343.5" customHeight="1" hidden="1">
      <c r="A138" s="135" t="s">
        <v>661</v>
      </c>
      <c r="B138" s="127" t="s">
        <v>191</v>
      </c>
      <c r="C138" s="136" t="s">
        <v>662</v>
      </c>
      <c r="D138" s="127" t="s">
        <v>190</v>
      </c>
      <c r="E138" s="129">
        <v>41934</v>
      </c>
      <c r="F138" s="136" t="s">
        <v>880</v>
      </c>
      <c r="G138" s="136" t="s">
        <v>315</v>
      </c>
      <c r="H138" s="136" t="s">
        <v>881</v>
      </c>
      <c r="I138" s="127" t="s">
        <v>316</v>
      </c>
      <c r="J138" s="127" t="s">
        <v>317</v>
      </c>
      <c r="K138" s="137">
        <v>1</v>
      </c>
      <c r="L138" s="127" t="s">
        <v>210</v>
      </c>
      <c r="M138" s="127" t="s">
        <v>882</v>
      </c>
      <c r="N138" s="129">
        <v>41821</v>
      </c>
      <c r="O138" s="129">
        <v>41973</v>
      </c>
      <c r="P138" s="322" t="s">
        <v>1186</v>
      </c>
      <c r="Q138" s="477">
        <v>1</v>
      </c>
      <c r="R138" s="396">
        <v>100</v>
      </c>
      <c r="S138" s="477" t="s">
        <v>821</v>
      </c>
      <c r="T138" s="248" t="s">
        <v>1186</v>
      </c>
      <c r="U138" s="248" t="s">
        <v>826</v>
      </c>
      <c r="V138" s="248" t="s">
        <v>822</v>
      </c>
      <c r="W138" s="250">
        <v>42115</v>
      </c>
      <c r="X138" s="249" t="s">
        <v>825</v>
      </c>
      <c r="Z138" s="11"/>
    </row>
    <row r="139" spans="1:26" ht="151.5" customHeight="1">
      <c r="A139" s="722" t="s">
        <v>310</v>
      </c>
      <c r="B139" s="591" t="s">
        <v>191</v>
      </c>
      <c r="C139" s="607" t="s">
        <v>309</v>
      </c>
      <c r="D139" s="591" t="s">
        <v>190</v>
      </c>
      <c r="E139" s="592">
        <v>41934</v>
      </c>
      <c r="F139" s="607" t="s">
        <v>227</v>
      </c>
      <c r="G139" s="136" t="s">
        <v>320</v>
      </c>
      <c r="H139" s="607" t="s">
        <v>318</v>
      </c>
      <c r="I139" s="127" t="s">
        <v>319</v>
      </c>
      <c r="J139" s="127" t="s">
        <v>322</v>
      </c>
      <c r="K139" s="231">
        <v>1</v>
      </c>
      <c r="L139" s="127" t="s">
        <v>210</v>
      </c>
      <c r="M139" s="591" t="s">
        <v>214</v>
      </c>
      <c r="N139" s="129">
        <v>41618</v>
      </c>
      <c r="O139" s="129" t="s">
        <v>323</v>
      </c>
      <c r="P139" s="417" t="s">
        <v>1680</v>
      </c>
      <c r="Q139" s="478">
        <v>0</v>
      </c>
      <c r="R139" s="323">
        <v>0</v>
      </c>
      <c r="S139" s="478" t="s">
        <v>822</v>
      </c>
      <c r="T139" s="500" t="s">
        <v>2061</v>
      </c>
      <c r="U139" s="497" t="s">
        <v>1239</v>
      </c>
      <c r="V139" s="497" t="s">
        <v>1240</v>
      </c>
      <c r="W139" s="498">
        <v>42387</v>
      </c>
      <c r="X139" s="249" t="s">
        <v>1253</v>
      </c>
      <c r="Z139" s="11"/>
    </row>
    <row r="140" spans="1:29" ht="160.5" customHeight="1">
      <c r="A140" s="722"/>
      <c r="B140" s="591"/>
      <c r="C140" s="607"/>
      <c r="D140" s="591"/>
      <c r="E140" s="591"/>
      <c r="F140" s="607"/>
      <c r="G140" s="136" t="s">
        <v>321</v>
      </c>
      <c r="H140" s="607"/>
      <c r="I140" s="127" t="s">
        <v>884</v>
      </c>
      <c r="J140" s="127" t="s">
        <v>175</v>
      </c>
      <c r="K140" s="127">
        <v>4</v>
      </c>
      <c r="L140" s="127" t="s">
        <v>210</v>
      </c>
      <c r="M140" s="591"/>
      <c r="N140" s="129">
        <v>41655</v>
      </c>
      <c r="O140" s="129">
        <v>41698</v>
      </c>
      <c r="P140" s="417" t="s">
        <v>1680</v>
      </c>
      <c r="Q140" s="478">
        <v>0</v>
      </c>
      <c r="R140" s="323">
        <v>0</v>
      </c>
      <c r="S140" s="478" t="s">
        <v>822</v>
      </c>
      <c r="T140" s="500" t="s">
        <v>2061</v>
      </c>
      <c r="U140" s="497" t="s">
        <v>1239</v>
      </c>
      <c r="V140" s="497" t="s">
        <v>1240</v>
      </c>
      <c r="W140" s="498">
        <v>42387</v>
      </c>
      <c r="X140" s="249" t="s">
        <v>1253</v>
      </c>
      <c r="Z140" s="11"/>
      <c r="AC140" s="60"/>
    </row>
    <row r="141" spans="1:29" ht="160.5" customHeight="1">
      <c r="A141" s="138" t="s">
        <v>445</v>
      </c>
      <c r="B141" s="116" t="s">
        <v>191</v>
      </c>
      <c r="C141" s="130" t="s">
        <v>446</v>
      </c>
      <c r="D141" s="139" t="s">
        <v>190</v>
      </c>
      <c r="E141" s="140">
        <v>41821</v>
      </c>
      <c r="F141" s="141" t="s">
        <v>447</v>
      </c>
      <c r="G141" s="141" t="s">
        <v>448</v>
      </c>
      <c r="H141" s="141" t="s">
        <v>449</v>
      </c>
      <c r="I141" s="142" t="s">
        <v>450</v>
      </c>
      <c r="J141" s="141" t="s">
        <v>451</v>
      </c>
      <c r="K141" s="143">
        <v>1</v>
      </c>
      <c r="L141" s="127" t="s">
        <v>210</v>
      </c>
      <c r="M141" s="144" t="s">
        <v>214</v>
      </c>
      <c r="N141" s="122">
        <v>41821</v>
      </c>
      <c r="O141" s="122">
        <v>41973</v>
      </c>
      <c r="P141" s="400" t="s">
        <v>1906</v>
      </c>
      <c r="Q141" s="326">
        <v>0</v>
      </c>
      <c r="R141" s="323">
        <v>0</v>
      </c>
      <c r="S141" s="478" t="s">
        <v>822</v>
      </c>
      <c r="T141" s="500" t="s">
        <v>2061</v>
      </c>
      <c r="U141" s="326" t="s">
        <v>1239</v>
      </c>
      <c r="V141" s="497" t="s">
        <v>1240</v>
      </c>
      <c r="W141" s="498">
        <v>42387</v>
      </c>
      <c r="X141" s="249" t="s">
        <v>1253</v>
      </c>
      <c r="Z141" s="11"/>
      <c r="AC141" s="60"/>
    </row>
    <row r="142" spans="1:29" ht="160.5" customHeight="1">
      <c r="A142" s="138" t="s">
        <v>452</v>
      </c>
      <c r="B142" s="116" t="s">
        <v>191</v>
      </c>
      <c r="C142" s="130" t="s">
        <v>453</v>
      </c>
      <c r="D142" s="139" t="s">
        <v>190</v>
      </c>
      <c r="E142" s="140">
        <v>41934</v>
      </c>
      <c r="F142" s="141" t="s">
        <v>454</v>
      </c>
      <c r="G142" s="141" t="s">
        <v>455</v>
      </c>
      <c r="H142" s="141" t="s">
        <v>456</v>
      </c>
      <c r="I142" s="142" t="s">
        <v>457</v>
      </c>
      <c r="J142" s="141" t="s">
        <v>458</v>
      </c>
      <c r="K142" s="143">
        <v>1</v>
      </c>
      <c r="L142" s="127" t="s">
        <v>210</v>
      </c>
      <c r="M142" s="144" t="s">
        <v>214</v>
      </c>
      <c r="N142" s="122">
        <v>41799</v>
      </c>
      <c r="O142" s="122">
        <v>41820</v>
      </c>
      <c r="P142" s="417" t="s">
        <v>1680</v>
      </c>
      <c r="Q142" s="478">
        <v>0</v>
      </c>
      <c r="R142" s="323">
        <v>0</v>
      </c>
      <c r="S142" s="478" t="s">
        <v>822</v>
      </c>
      <c r="T142" s="478" t="s">
        <v>2061</v>
      </c>
      <c r="U142" s="326" t="s">
        <v>1239</v>
      </c>
      <c r="V142" s="497" t="s">
        <v>1240</v>
      </c>
      <c r="W142" s="498">
        <v>42387</v>
      </c>
      <c r="X142" s="249" t="s">
        <v>1253</v>
      </c>
      <c r="Z142" s="11"/>
      <c r="AC142" s="60"/>
    </row>
    <row r="143" spans="1:29" ht="160.5" customHeight="1">
      <c r="A143" s="138" t="s">
        <v>693</v>
      </c>
      <c r="B143" s="116" t="s">
        <v>191</v>
      </c>
      <c r="C143" s="130" t="s">
        <v>710</v>
      </c>
      <c r="D143" s="139" t="s">
        <v>181</v>
      </c>
      <c r="E143" s="140">
        <v>42069</v>
      </c>
      <c r="F143" s="141" t="s">
        <v>805</v>
      </c>
      <c r="G143" s="141" t="s">
        <v>797</v>
      </c>
      <c r="H143" s="141" t="s">
        <v>798</v>
      </c>
      <c r="I143" s="142" t="s">
        <v>806</v>
      </c>
      <c r="J143" s="141" t="s">
        <v>811</v>
      </c>
      <c r="K143" s="143">
        <v>2</v>
      </c>
      <c r="L143" s="127" t="s">
        <v>799</v>
      </c>
      <c r="M143" s="144" t="s">
        <v>803</v>
      </c>
      <c r="N143" s="122">
        <v>42069</v>
      </c>
      <c r="O143" s="122" t="s">
        <v>800</v>
      </c>
      <c r="P143" s="400" t="s">
        <v>1907</v>
      </c>
      <c r="Q143" s="326">
        <v>0</v>
      </c>
      <c r="R143" s="479">
        <v>0</v>
      </c>
      <c r="S143" s="326" t="s">
        <v>822</v>
      </c>
      <c r="T143" s="500" t="s">
        <v>2061</v>
      </c>
      <c r="U143" s="326" t="s">
        <v>1239</v>
      </c>
      <c r="V143" s="497" t="s">
        <v>1240</v>
      </c>
      <c r="W143" s="498">
        <v>42387</v>
      </c>
      <c r="X143" s="249" t="s">
        <v>1253</v>
      </c>
      <c r="Z143" s="11"/>
      <c r="AC143" s="60"/>
    </row>
    <row r="144" spans="1:29" ht="253.5" customHeight="1">
      <c r="A144" s="138" t="s">
        <v>694</v>
      </c>
      <c r="B144" s="116" t="s">
        <v>191</v>
      </c>
      <c r="C144" s="130" t="s">
        <v>705</v>
      </c>
      <c r="D144" s="139" t="s">
        <v>181</v>
      </c>
      <c r="E144" s="140">
        <v>42069</v>
      </c>
      <c r="F144" s="141" t="s">
        <v>801</v>
      </c>
      <c r="G144" s="141" t="s">
        <v>807</v>
      </c>
      <c r="H144" s="141" t="s">
        <v>808</v>
      </c>
      <c r="I144" s="142" t="s">
        <v>809</v>
      </c>
      <c r="J144" s="141" t="s">
        <v>810</v>
      </c>
      <c r="K144" s="143">
        <v>18</v>
      </c>
      <c r="L144" s="127" t="s">
        <v>799</v>
      </c>
      <c r="M144" s="144" t="s">
        <v>802</v>
      </c>
      <c r="N144" s="122">
        <v>42069</v>
      </c>
      <c r="O144" s="122" t="s">
        <v>804</v>
      </c>
      <c r="P144" s="400" t="s">
        <v>1908</v>
      </c>
      <c r="Q144" s="477">
        <v>14</v>
      </c>
      <c r="R144" s="324">
        <v>0.13</v>
      </c>
      <c r="S144" s="323" t="s">
        <v>820</v>
      </c>
      <c r="T144" s="400" t="s">
        <v>2067</v>
      </c>
      <c r="U144" s="326" t="s">
        <v>1239</v>
      </c>
      <c r="V144" s="497" t="s">
        <v>1240</v>
      </c>
      <c r="W144" s="498">
        <v>42387</v>
      </c>
      <c r="X144" s="249" t="s">
        <v>1253</v>
      </c>
      <c r="Z144" s="11"/>
      <c r="AC144" s="60"/>
    </row>
    <row r="145" spans="1:29" ht="160.5" customHeight="1">
      <c r="A145" s="138" t="s">
        <v>1479</v>
      </c>
      <c r="B145" s="116" t="s">
        <v>191</v>
      </c>
      <c r="C145" s="130" t="s">
        <v>1480</v>
      </c>
      <c r="D145" s="139" t="s">
        <v>181</v>
      </c>
      <c r="E145" s="140">
        <v>42261</v>
      </c>
      <c r="F145" s="141" t="s">
        <v>1481</v>
      </c>
      <c r="G145" s="141" t="s">
        <v>1482</v>
      </c>
      <c r="H145" s="141" t="s">
        <v>1483</v>
      </c>
      <c r="I145" s="142" t="s">
        <v>1484</v>
      </c>
      <c r="J145" s="141" t="s">
        <v>17</v>
      </c>
      <c r="K145" s="143">
        <v>1</v>
      </c>
      <c r="L145" s="127" t="s">
        <v>799</v>
      </c>
      <c r="M145" s="144" t="s">
        <v>802</v>
      </c>
      <c r="N145" s="122">
        <v>42261</v>
      </c>
      <c r="O145" s="122" t="s">
        <v>1279</v>
      </c>
      <c r="P145" s="400" t="s">
        <v>1681</v>
      </c>
      <c r="Q145" s="327">
        <v>0</v>
      </c>
      <c r="R145" s="328">
        <v>0</v>
      </c>
      <c r="S145" s="329" t="s">
        <v>822</v>
      </c>
      <c r="T145" s="400" t="s">
        <v>2061</v>
      </c>
      <c r="U145" s="326" t="s">
        <v>1239</v>
      </c>
      <c r="V145" s="497" t="s">
        <v>1240</v>
      </c>
      <c r="W145" s="498">
        <v>42387</v>
      </c>
      <c r="X145" s="249" t="s">
        <v>1253</v>
      </c>
      <c r="Z145" s="11"/>
      <c r="AC145" s="60"/>
    </row>
    <row r="146" spans="1:29" ht="82.5" customHeight="1">
      <c r="A146" s="725" t="s">
        <v>1258</v>
      </c>
      <c r="B146" s="591" t="s">
        <v>191</v>
      </c>
      <c r="C146" s="591" t="s">
        <v>1259</v>
      </c>
      <c r="D146" s="591" t="s">
        <v>96</v>
      </c>
      <c r="E146" s="592">
        <v>41934</v>
      </c>
      <c r="F146" s="591" t="s">
        <v>1260</v>
      </c>
      <c r="G146" s="141" t="s">
        <v>1331</v>
      </c>
      <c r="H146" s="141" t="s">
        <v>1336</v>
      </c>
      <c r="I146" s="142" t="s">
        <v>1337</v>
      </c>
      <c r="J146" s="141" t="s">
        <v>1338</v>
      </c>
      <c r="K146" s="143">
        <v>1</v>
      </c>
      <c r="L146" s="605" t="s">
        <v>58</v>
      </c>
      <c r="M146" s="125" t="s">
        <v>1339</v>
      </c>
      <c r="N146" s="122">
        <v>42228</v>
      </c>
      <c r="O146" s="122">
        <v>42234</v>
      </c>
      <c r="P146" s="397" t="s">
        <v>1909</v>
      </c>
      <c r="Q146" s="327">
        <v>0</v>
      </c>
      <c r="R146" s="328">
        <v>0</v>
      </c>
      <c r="S146" s="329" t="s">
        <v>822</v>
      </c>
      <c r="T146" s="400" t="s">
        <v>2061</v>
      </c>
      <c r="U146" s="326" t="s">
        <v>1239</v>
      </c>
      <c r="V146" s="497" t="s">
        <v>1240</v>
      </c>
      <c r="W146" s="498">
        <v>42387</v>
      </c>
      <c r="X146" s="249" t="s">
        <v>1253</v>
      </c>
      <c r="Z146" s="11"/>
      <c r="AC146" s="60"/>
    </row>
    <row r="147" spans="1:29" ht="73.5" customHeight="1">
      <c r="A147" s="725"/>
      <c r="B147" s="591"/>
      <c r="C147" s="591"/>
      <c r="D147" s="591"/>
      <c r="E147" s="592"/>
      <c r="F147" s="591"/>
      <c r="G147" s="128" t="s">
        <v>1332</v>
      </c>
      <c r="H147" s="610" t="s">
        <v>1333</v>
      </c>
      <c r="I147" s="127" t="s">
        <v>1335</v>
      </c>
      <c r="J147" s="127" t="s">
        <v>1334</v>
      </c>
      <c r="K147" s="127">
        <v>4</v>
      </c>
      <c r="L147" s="605"/>
      <c r="M147" s="125" t="s">
        <v>1340</v>
      </c>
      <c r="N147" s="129">
        <v>55397</v>
      </c>
      <c r="O147" s="129">
        <v>42369</v>
      </c>
      <c r="P147" s="397" t="s">
        <v>1682</v>
      </c>
      <c r="Q147" s="593">
        <v>0</v>
      </c>
      <c r="R147" s="589">
        <v>0</v>
      </c>
      <c r="S147" s="587" t="s">
        <v>822</v>
      </c>
      <c r="T147" s="500" t="s">
        <v>2061</v>
      </c>
      <c r="U147" s="497" t="s">
        <v>1239</v>
      </c>
      <c r="V147" s="497" t="s">
        <v>1240</v>
      </c>
      <c r="W147" s="498">
        <v>42387</v>
      </c>
      <c r="X147" s="249" t="s">
        <v>1253</v>
      </c>
      <c r="Z147" s="11"/>
      <c r="AC147" s="60"/>
    </row>
    <row r="148" spans="1:29" ht="84" customHeight="1" hidden="1">
      <c r="A148" s="725"/>
      <c r="B148" s="591"/>
      <c r="C148" s="591"/>
      <c r="D148" s="591"/>
      <c r="E148" s="592"/>
      <c r="F148" s="591"/>
      <c r="G148" s="128" t="s">
        <v>193</v>
      </c>
      <c r="H148" s="610"/>
      <c r="I148" s="127" t="s">
        <v>883</v>
      </c>
      <c r="J148" s="127" t="s">
        <v>194</v>
      </c>
      <c r="K148" s="127">
        <v>1</v>
      </c>
      <c r="L148" s="125" t="s">
        <v>195</v>
      </c>
      <c r="M148" s="125" t="s">
        <v>196</v>
      </c>
      <c r="N148" s="129">
        <v>41446</v>
      </c>
      <c r="O148" s="129" t="s">
        <v>183</v>
      </c>
      <c r="P148" s="398" t="s">
        <v>1183</v>
      </c>
      <c r="Q148" s="593"/>
      <c r="R148" s="589"/>
      <c r="S148" s="587"/>
      <c r="T148" s="500"/>
      <c r="U148" s="497"/>
      <c r="V148" s="497" t="s">
        <v>1240</v>
      </c>
      <c r="W148" s="498">
        <v>42387</v>
      </c>
      <c r="X148" s="249"/>
      <c r="Z148" s="11"/>
      <c r="AC148" s="60"/>
    </row>
    <row r="149" spans="1:29" ht="120.75" customHeight="1" hidden="1">
      <c r="A149" s="725"/>
      <c r="B149" s="591"/>
      <c r="C149" s="591"/>
      <c r="D149" s="591"/>
      <c r="E149" s="592"/>
      <c r="F149" s="591"/>
      <c r="G149" s="128" t="s">
        <v>197</v>
      </c>
      <c r="H149" s="610"/>
      <c r="I149" s="127" t="s">
        <v>198</v>
      </c>
      <c r="J149" s="127" t="s">
        <v>199</v>
      </c>
      <c r="K149" s="127">
        <v>15</v>
      </c>
      <c r="L149" s="125" t="s">
        <v>58</v>
      </c>
      <c r="M149" s="125" t="s">
        <v>192</v>
      </c>
      <c r="N149" s="129">
        <v>41446</v>
      </c>
      <c r="O149" s="129">
        <v>41639</v>
      </c>
      <c r="P149" s="399" t="s">
        <v>1184</v>
      </c>
      <c r="Q149" s="593"/>
      <c r="R149" s="589"/>
      <c r="S149" s="587"/>
      <c r="T149" s="500"/>
      <c r="U149" s="497"/>
      <c r="V149" s="497" t="s">
        <v>1240</v>
      </c>
      <c r="W149" s="498">
        <v>42387</v>
      </c>
      <c r="X149" s="251"/>
      <c r="Z149" s="11"/>
      <c r="AC149" s="60"/>
    </row>
    <row r="150" spans="1:29" ht="120.75" customHeight="1" hidden="1">
      <c r="A150" s="725"/>
      <c r="B150" s="591"/>
      <c r="C150" s="591"/>
      <c r="D150" s="591"/>
      <c r="E150" s="592"/>
      <c r="F150" s="591"/>
      <c r="G150" s="128" t="s">
        <v>200</v>
      </c>
      <c r="H150" s="610"/>
      <c r="I150" s="127" t="s">
        <v>201</v>
      </c>
      <c r="J150" s="127" t="s">
        <v>202</v>
      </c>
      <c r="K150" s="127">
        <v>17</v>
      </c>
      <c r="L150" s="125" t="s">
        <v>58</v>
      </c>
      <c r="M150" s="125" t="s">
        <v>192</v>
      </c>
      <c r="N150" s="129">
        <v>41446</v>
      </c>
      <c r="O150" s="129">
        <v>41639</v>
      </c>
      <c r="P150" s="398" t="s">
        <v>1185</v>
      </c>
      <c r="Q150" s="593"/>
      <c r="R150" s="589"/>
      <c r="S150" s="587"/>
      <c r="T150" s="500"/>
      <c r="U150" s="497"/>
      <c r="V150" s="497" t="s">
        <v>1240</v>
      </c>
      <c r="W150" s="498">
        <v>42387</v>
      </c>
      <c r="X150" s="251"/>
      <c r="Z150" s="11"/>
      <c r="AC150" s="60"/>
    </row>
    <row r="151" spans="1:29" ht="282" customHeight="1">
      <c r="A151" s="138" t="s">
        <v>344</v>
      </c>
      <c r="B151" s="116" t="s">
        <v>191</v>
      </c>
      <c r="C151" s="130" t="s">
        <v>343</v>
      </c>
      <c r="D151" s="139" t="s">
        <v>96</v>
      </c>
      <c r="E151" s="129">
        <v>41934</v>
      </c>
      <c r="F151" s="141" t="s">
        <v>360</v>
      </c>
      <c r="G151" s="141" t="s">
        <v>361</v>
      </c>
      <c r="H151" s="141" t="s">
        <v>364</v>
      </c>
      <c r="I151" s="142" t="s">
        <v>217</v>
      </c>
      <c r="J151" s="141" t="s">
        <v>218</v>
      </c>
      <c r="K151" s="143">
        <v>1</v>
      </c>
      <c r="L151" s="127" t="s">
        <v>210</v>
      </c>
      <c r="M151" s="144" t="s">
        <v>214</v>
      </c>
      <c r="N151" s="122">
        <v>41694</v>
      </c>
      <c r="O151" s="122">
        <v>41851</v>
      </c>
      <c r="P151" s="400" t="s">
        <v>1910</v>
      </c>
      <c r="Q151" s="478">
        <v>1</v>
      </c>
      <c r="R151" s="323">
        <v>1</v>
      </c>
      <c r="S151" s="478" t="s">
        <v>821</v>
      </c>
      <c r="T151" s="417" t="s">
        <v>2068</v>
      </c>
      <c r="U151" s="536" t="s">
        <v>826</v>
      </c>
      <c r="V151" s="536" t="s">
        <v>2125</v>
      </c>
      <c r="W151" s="537">
        <v>42387</v>
      </c>
      <c r="X151" s="249" t="s">
        <v>1253</v>
      </c>
      <c r="Z151" s="11"/>
      <c r="AC151" s="62"/>
    </row>
    <row r="152" spans="1:26" ht="189" customHeight="1">
      <c r="A152" s="138" t="s">
        <v>345</v>
      </c>
      <c r="B152" s="116" t="s">
        <v>191</v>
      </c>
      <c r="C152" s="130" t="s">
        <v>346</v>
      </c>
      <c r="D152" s="139" t="s">
        <v>796</v>
      </c>
      <c r="E152" s="129">
        <v>41934</v>
      </c>
      <c r="F152" s="141" t="s">
        <v>440</v>
      </c>
      <c r="G152" s="141" t="s">
        <v>362</v>
      </c>
      <c r="H152" s="141" t="s">
        <v>363</v>
      </c>
      <c r="I152" s="142" t="s">
        <v>217</v>
      </c>
      <c r="J152" s="141" t="s">
        <v>218</v>
      </c>
      <c r="K152" s="143">
        <v>1</v>
      </c>
      <c r="L152" s="127" t="s">
        <v>210</v>
      </c>
      <c r="M152" s="144" t="s">
        <v>214</v>
      </c>
      <c r="N152" s="122">
        <v>41694</v>
      </c>
      <c r="O152" s="122">
        <v>41851</v>
      </c>
      <c r="P152" s="400" t="s">
        <v>1911</v>
      </c>
      <c r="Q152" s="327">
        <v>0</v>
      </c>
      <c r="R152" s="328">
        <v>0</v>
      </c>
      <c r="S152" s="329" t="s">
        <v>822</v>
      </c>
      <c r="T152" s="500" t="s">
        <v>2069</v>
      </c>
      <c r="U152" s="497" t="s">
        <v>1239</v>
      </c>
      <c r="V152" s="497" t="s">
        <v>1240</v>
      </c>
      <c r="W152" s="498">
        <v>42387</v>
      </c>
      <c r="X152" s="249" t="s">
        <v>1253</v>
      </c>
      <c r="Z152" s="11"/>
    </row>
    <row r="153" spans="1:26" ht="399" customHeight="1">
      <c r="A153" s="714" t="s">
        <v>551</v>
      </c>
      <c r="B153" s="681" t="s">
        <v>191</v>
      </c>
      <c r="C153" s="724" t="s">
        <v>501</v>
      </c>
      <c r="D153" s="647" t="s">
        <v>96</v>
      </c>
      <c r="E153" s="715">
        <v>41950</v>
      </c>
      <c r="F153" s="718" t="s">
        <v>552</v>
      </c>
      <c r="G153" s="141" t="s">
        <v>553</v>
      </c>
      <c r="H153" s="141" t="s">
        <v>554</v>
      </c>
      <c r="I153" s="142" t="s">
        <v>555</v>
      </c>
      <c r="J153" s="141" t="s">
        <v>556</v>
      </c>
      <c r="K153" s="143">
        <v>11</v>
      </c>
      <c r="L153" s="591" t="s">
        <v>210</v>
      </c>
      <c r="M153" s="606" t="s">
        <v>214</v>
      </c>
      <c r="N153" s="122">
        <v>42024</v>
      </c>
      <c r="O153" s="122">
        <v>42094</v>
      </c>
      <c r="P153" s="400" t="s">
        <v>1908</v>
      </c>
      <c r="Q153" s="477">
        <v>14</v>
      </c>
      <c r="R153" s="501">
        <v>0.13</v>
      </c>
      <c r="S153" s="326" t="s">
        <v>820</v>
      </c>
      <c r="T153" s="502" t="s">
        <v>2067</v>
      </c>
      <c r="U153" s="326" t="s">
        <v>1239</v>
      </c>
      <c r="V153" s="497" t="s">
        <v>1240</v>
      </c>
      <c r="W153" s="498">
        <v>42387</v>
      </c>
      <c r="X153" s="249" t="s">
        <v>1253</v>
      </c>
      <c r="Z153" s="11"/>
    </row>
    <row r="154" spans="1:26" ht="165" customHeight="1">
      <c r="A154" s="714"/>
      <c r="B154" s="681"/>
      <c r="C154" s="724"/>
      <c r="D154" s="647"/>
      <c r="E154" s="715"/>
      <c r="F154" s="718"/>
      <c r="G154" s="141" t="s">
        <v>557</v>
      </c>
      <c r="H154" s="141" t="s">
        <v>558</v>
      </c>
      <c r="I154" s="142" t="s">
        <v>559</v>
      </c>
      <c r="J154" s="141" t="s">
        <v>17</v>
      </c>
      <c r="K154" s="143">
        <v>1</v>
      </c>
      <c r="L154" s="591"/>
      <c r="M154" s="606"/>
      <c r="N154" s="122">
        <v>42024</v>
      </c>
      <c r="O154" s="122">
        <v>42094</v>
      </c>
      <c r="P154" s="400" t="s">
        <v>1912</v>
      </c>
      <c r="Q154" s="327">
        <v>1</v>
      </c>
      <c r="R154" s="328">
        <v>1</v>
      </c>
      <c r="S154" s="329" t="s">
        <v>821</v>
      </c>
      <c r="T154" s="500" t="s">
        <v>2070</v>
      </c>
      <c r="U154" s="326" t="s">
        <v>1239</v>
      </c>
      <c r="V154" s="497" t="s">
        <v>1240</v>
      </c>
      <c r="W154" s="498">
        <v>42387</v>
      </c>
      <c r="X154" s="249" t="s">
        <v>1253</v>
      </c>
      <c r="Z154" s="11"/>
    </row>
    <row r="155" spans="1:26" ht="321" customHeight="1">
      <c r="A155" s="138" t="s">
        <v>560</v>
      </c>
      <c r="B155" s="116" t="s">
        <v>191</v>
      </c>
      <c r="C155" s="130" t="s">
        <v>561</v>
      </c>
      <c r="D155" s="139" t="s">
        <v>96</v>
      </c>
      <c r="E155" s="140">
        <v>41950</v>
      </c>
      <c r="F155" s="141" t="s">
        <v>562</v>
      </c>
      <c r="G155" s="141" t="s">
        <v>563</v>
      </c>
      <c r="H155" s="141" t="s">
        <v>564</v>
      </c>
      <c r="I155" s="142" t="s">
        <v>565</v>
      </c>
      <c r="J155" s="141" t="s">
        <v>566</v>
      </c>
      <c r="K155" s="143">
        <v>64</v>
      </c>
      <c r="L155" s="127" t="s">
        <v>210</v>
      </c>
      <c r="M155" s="144" t="s">
        <v>214</v>
      </c>
      <c r="N155" s="122">
        <v>42024</v>
      </c>
      <c r="O155" s="122">
        <v>42094</v>
      </c>
      <c r="P155" s="400" t="s">
        <v>1913</v>
      </c>
      <c r="Q155" s="477">
        <v>1</v>
      </c>
      <c r="R155" s="479">
        <v>0.1</v>
      </c>
      <c r="S155" s="478" t="s">
        <v>820</v>
      </c>
      <c r="T155" s="499" t="s">
        <v>2063</v>
      </c>
      <c r="U155" s="326" t="s">
        <v>1239</v>
      </c>
      <c r="V155" s="497" t="s">
        <v>1240</v>
      </c>
      <c r="W155" s="498">
        <v>42387</v>
      </c>
      <c r="X155" s="249" t="s">
        <v>1253</v>
      </c>
      <c r="Z155" s="11"/>
    </row>
    <row r="156" spans="1:26" ht="216" customHeight="1">
      <c r="A156" s="138" t="s">
        <v>567</v>
      </c>
      <c r="B156" s="116" t="s">
        <v>191</v>
      </c>
      <c r="C156" s="130" t="s">
        <v>568</v>
      </c>
      <c r="D156" s="139" t="s">
        <v>96</v>
      </c>
      <c r="E156" s="140">
        <v>41950</v>
      </c>
      <c r="F156" s="141" t="s">
        <v>569</v>
      </c>
      <c r="G156" s="141" t="s">
        <v>570</v>
      </c>
      <c r="H156" s="141" t="s">
        <v>571</v>
      </c>
      <c r="I156" s="142" t="s">
        <v>572</v>
      </c>
      <c r="J156" s="141" t="s">
        <v>573</v>
      </c>
      <c r="K156" s="143">
        <v>24</v>
      </c>
      <c r="L156" s="127" t="s">
        <v>210</v>
      </c>
      <c r="M156" s="144" t="s">
        <v>214</v>
      </c>
      <c r="N156" s="122">
        <v>42024</v>
      </c>
      <c r="O156" s="122">
        <v>42094</v>
      </c>
      <c r="P156" s="397" t="s">
        <v>1683</v>
      </c>
      <c r="Q156" s="477">
        <v>1</v>
      </c>
      <c r="R156" s="479">
        <v>1</v>
      </c>
      <c r="S156" s="478" t="s">
        <v>821</v>
      </c>
      <c r="T156" s="478" t="s">
        <v>2071</v>
      </c>
      <c r="U156" s="326" t="s">
        <v>1239</v>
      </c>
      <c r="V156" s="497" t="s">
        <v>1240</v>
      </c>
      <c r="W156" s="498">
        <v>42387</v>
      </c>
      <c r="X156" s="249" t="s">
        <v>1253</v>
      </c>
      <c r="Z156" s="11"/>
    </row>
    <row r="157" spans="1:26" ht="299.25" customHeight="1">
      <c r="A157" s="138" t="s">
        <v>574</v>
      </c>
      <c r="B157" s="116" t="s">
        <v>191</v>
      </c>
      <c r="C157" s="130" t="s">
        <v>575</v>
      </c>
      <c r="D157" s="139" t="s">
        <v>96</v>
      </c>
      <c r="E157" s="140">
        <v>41950</v>
      </c>
      <c r="F157" s="141" t="s">
        <v>552</v>
      </c>
      <c r="G157" s="141" t="s">
        <v>553</v>
      </c>
      <c r="H157" s="141" t="s">
        <v>576</v>
      </c>
      <c r="I157" s="141" t="s">
        <v>577</v>
      </c>
      <c r="J157" s="142" t="s">
        <v>578</v>
      </c>
      <c r="K157" s="143">
        <v>11</v>
      </c>
      <c r="L157" s="127" t="s">
        <v>210</v>
      </c>
      <c r="M157" s="144" t="s">
        <v>214</v>
      </c>
      <c r="N157" s="122">
        <v>42024</v>
      </c>
      <c r="O157" s="122">
        <v>42094</v>
      </c>
      <c r="P157" s="400" t="s">
        <v>1907</v>
      </c>
      <c r="Q157" s="326">
        <v>0</v>
      </c>
      <c r="R157" s="479">
        <v>0</v>
      </c>
      <c r="S157" s="326" t="s">
        <v>822</v>
      </c>
      <c r="T157" s="398" t="s">
        <v>2061</v>
      </c>
      <c r="U157" s="326" t="s">
        <v>1239</v>
      </c>
      <c r="V157" s="497" t="s">
        <v>1240</v>
      </c>
      <c r="W157" s="498">
        <v>42387</v>
      </c>
      <c r="X157" s="249" t="s">
        <v>1253</v>
      </c>
      <c r="Z157" s="11"/>
    </row>
    <row r="158" spans="1:24" ht="229.5" customHeight="1" hidden="1">
      <c r="A158" s="290" t="s">
        <v>1020</v>
      </c>
      <c r="B158" s="291" t="s">
        <v>1021</v>
      </c>
      <c r="C158" s="292" t="s">
        <v>1022</v>
      </c>
      <c r="D158" s="293" t="s">
        <v>96</v>
      </c>
      <c r="E158" s="294"/>
      <c r="F158" s="289" t="s">
        <v>1224</v>
      </c>
      <c r="G158" s="141"/>
      <c r="H158" s="141"/>
      <c r="I158" s="142"/>
      <c r="J158" s="141"/>
      <c r="K158" s="143"/>
      <c r="L158" s="127"/>
      <c r="M158" s="144"/>
      <c r="N158" s="122"/>
      <c r="O158" s="122"/>
      <c r="P158" s="400"/>
      <c r="Q158" s="477"/>
      <c r="R158" s="479">
        <v>1</v>
      </c>
      <c r="S158" s="323" t="s">
        <v>821</v>
      </c>
      <c r="T158" s="500"/>
      <c r="U158" s="326"/>
      <c r="V158" s="497" t="s">
        <v>1240</v>
      </c>
      <c r="W158" s="498">
        <v>42387</v>
      </c>
      <c r="X158" s="249" t="s">
        <v>1253</v>
      </c>
    </row>
    <row r="159" spans="1:24" ht="229.5" customHeight="1">
      <c r="A159" s="138" t="s">
        <v>1485</v>
      </c>
      <c r="B159" s="116" t="s">
        <v>1021</v>
      </c>
      <c r="C159" s="130" t="s">
        <v>1419</v>
      </c>
      <c r="D159" s="139" t="s">
        <v>96</v>
      </c>
      <c r="E159" s="140">
        <v>42261</v>
      </c>
      <c r="F159" s="116" t="s">
        <v>1487</v>
      </c>
      <c r="G159" s="116" t="s">
        <v>1488</v>
      </c>
      <c r="H159" s="116" t="s">
        <v>1489</v>
      </c>
      <c r="I159" s="116" t="s">
        <v>1490</v>
      </c>
      <c r="J159" s="116" t="s">
        <v>1491</v>
      </c>
      <c r="K159" s="116">
        <v>3</v>
      </c>
      <c r="L159" s="116" t="s">
        <v>222</v>
      </c>
      <c r="M159" s="116" t="s">
        <v>1346</v>
      </c>
      <c r="N159" s="117">
        <v>42261</v>
      </c>
      <c r="O159" s="117">
        <v>43824</v>
      </c>
      <c r="P159" s="330" t="s">
        <v>1914</v>
      </c>
      <c r="Q159" s="477">
        <v>3</v>
      </c>
      <c r="R159" s="479">
        <v>1</v>
      </c>
      <c r="S159" s="478" t="s">
        <v>821</v>
      </c>
      <c r="T159" s="503" t="s">
        <v>2072</v>
      </c>
      <c r="U159" s="538" t="s">
        <v>826</v>
      </c>
      <c r="V159" s="536" t="s">
        <v>2126</v>
      </c>
      <c r="W159" s="537">
        <v>42387</v>
      </c>
      <c r="X159" s="249" t="s">
        <v>1253</v>
      </c>
    </row>
    <row r="160" spans="1:24" ht="228" customHeight="1">
      <c r="A160" s="723" t="s">
        <v>1328</v>
      </c>
      <c r="B160" s="595" t="s">
        <v>107</v>
      </c>
      <c r="C160" s="595" t="s">
        <v>124</v>
      </c>
      <c r="D160" s="595" t="s">
        <v>96</v>
      </c>
      <c r="E160" s="648">
        <v>41934</v>
      </c>
      <c r="F160" s="595" t="s">
        <v>130</v>
      </c>
      <c r="G160" s="145" t="s">
        <v>129</v>
      </c>
      <c r="H160" s="145" t="s">
        <v>131</v>
      </c>
      <c r="I160" s="146" t="s">
        <v>132</v>
      </c>
      <c r="J160" s="146" t="s">
        <v>109</v>
      </c>
      <c r="K160" s="146">
        <v>1</v>
      </c>
      <c r="L160" s="608" t="s">
        <v>58</v>
      </c>
      <c r="M160" s="608" t="s">
        <v>138</v>
      </c>
      <c r="N160" s="147">
        <v>41101</v>
      </c>
      <c r="O160" s="147">
        <v>41213</v>
      </c>
      <c r="P160" s="331" t="s">
        <v>1910</v>
      </c>
      <c r="Q160" s="331">
        <v>1</v>
      </c>
      <c r="R160" s="418">
        <v>1</v>
      </c>
      <c r="S160" s="331" t="s">
        <v>821</v>
      </c>
      <c r="T160" s="507" t="s">
        <v>2068</v>
      </c>
      <c r="U160" s="539" t="s">
        <v>826</v>
      </c>
      <c r="V160" s="539" t="s">
        <v>2125</v>
      </c>
      <c r="W160" s="540">
        <v>42387</v>
      </c>
      <c r="X160" s="252" t="s">
        <v>1253</v>
      </c>
    </row>
    <row r="161" spans="1:24" ht="103.5" customHeight="1" hidden="1">
      <c r="A161" s="723"/>
      <c r="B161" s="595"/>
      <c r="C161" s="595"/>
      <c r="D161" s="595"/>
      <c r="E161" s="595"/>
      <c r="F161" s="595"/>
      <c r="G161" s="145" t="s">
        <v>219</v>
      </c>
      <c r="H161" s="145" t="s">
        <v>220</v>
      </c>
      <c r="I161" s="146" t="s">
        <v>221</v>
      </c>
      <c r="J161" s="146" t="s">
        <v>245</v>
      </c>
      <c r="K161" s="146">
        <v>1</v>
      </c>
      <c r="L161" s="608"/>
      <c r="M161" s="608"/>
      <c r="N161" s="147">
        <v>41518</v>
      </c>
      <c r="O161" s="147">
        <v>41532</v>
      </c>
      <c r="P161" s="331" t="s">
        <v>1912</v>
      </c>
      <c r="Q161" s="331">
        <v>1</v>
      </c>
      <c r="R161" s="418">
        <v>1</v>
      </c>
      <c r="S161" s="331" t="s">
        <v>821</v>
      </c>
      <c r="T161" s="506" t="s">
        <v>2073</v>
      </c>
      <c r="U161" s="331" t="s">
        <v>826</v>
      </c>
      <c r="V161" s="539" t="s">
        <v>2127</v>
      </c>
      <c r="W161" s="504">
        <v>42387</v>
      </c>
      <c r="X161" s="252" t="s">
        <v>1253</v>
      </c>
    </row>
    <row r="162" spans="1:24" ht="240" customHeight="1">
      <c r="A162" s="723" t="s">
        <v>1329</v>
      </c>
      <c r="B162" s="726" t="s">
        <v>107</v>
      </c>
      <c r="C162" s="595" t="s">
        <v>158</v>
      </c>
      <c r="D162" s="595" t="s">
        <v>96</v>
      </c>
      <c r="E162" s="648">
        <v>41934</v>
      </c>
      <c r="F162" s="595" t="s">
        <v>159</v>
      </c>
      <c r="G162" s="435" t="s">
        <v>22</v>
      </c>
      <c r="H162" s="435" t="s">
        <v>160</v>
      </c>
      <c r="I162" s="435" t="s">
        <v>161</v>
      </c>
      <c r="J162" s="435" t="s">
        <v>165</v>
      </c>
      <c r="K162" s="435">
        <v>2</v>
      </c>
      <c r="L162" s="431" t="s">
        <v>58</v>
      </c>
      <c r="M162" s="431" t="s">
        <v>166</v>
      </c>
      <c r="N162" s="147">
        <v>40909</v>
      </c>
      <c r="O162" s="147">
        <v>41151</v>
      </c>
      <c r="P162" s="331" t="s">
        <v>1915</v>
      </c>
      <c r="Q162" s="331">
        <v>1</v>
      </c>
      <c r="R162" s="418">
        <v>1</v>
      </c>
      <c r="S162" s="331" t="s">
        <v>821</v>
      </c>
      <c r="T162" s="506" t="s">
        <v>2074</v>
      </c>
      <c r="U162" s="539" t="s">
        <v>826</v>
      </c>
      <c r="V162" s="539" t="s">
        <v>2128</v>
      </c>
      <c r="W162" s="540">
        <v>42387</v>
      </c>
      <c r="X162" s="252" t="s">
        <v>1253</v>
      </c>
    </row>
    <row r="163" spans="1:24" ht="153" customHeight="1" hidden="1">
      <c r="A163" s="723"/>
      <c r="B163" s="726"/>
      <c r="C163" s="595"/>
      <c r="D163" s="595"/>
      <c r="E163" s="595"/>
      <c r="F163" s="595"/>
      <c r="G163" s="435" t="s">
        <v>162</v>
      </c>
      <c r="H163" s="431" t="s">
        <v>163</v>
      </c>
      <c r="I163" s="435" t="s">
        <v>164</v>
      </c>
      <c r="J163" s="442" t="s">
        <v>157</v>
      </c>
      <c r="K163" s="442">
        <v>2</v>
      </c>
      <c r="L163" s="431" t="s">
        <v>58</v>
      </c>
      <c r="M163" s="431" t="s">
        <v>167</v>
      </c>
      <c r="N163" s="147">
        <v>40968</v>
      </c>
      <c r="O163" s="147">
        <v>41182</v>
      </c>
      <c r="P163" s="335" t="s">
        <v>1916</v>
      </c>
      <c r="Q163" s="332">
        <v>73</v>
      </c>
      <c r="R163" s="333">
        <v>0.35</v>
      </c>
      <c r="S163" s="334" t="s">
        <v>820</v>
      </c>
      <c r="T163" s="506"/>
      <c r="U163" s="331"/>
      <c r="V163" s="331"/>
      <c r="W163" s="504">
        <v>42387</v>
      </c>
      <c r="X163" s="252"/>
    </row>
    <row r="164" spans="1:24" ht="177" customHeight="1">
      <c r="A164" s="431" t="s">
        <v>1348</v>
      </c>
      <c r="B164" s="434" t="s">
        <v>107</v>
      </c>
      <c r="C164" s="435" t="s">
        <v>168</v>
      </c>
      <c r="D164" s="434" t="s">
        <v>190</v>
      </c>
      <c r="E164" s="148">
        <v>41934</v>
      </c>
      <c r="F164" s="435" t="s">
        <v>169</v>
      </c>
      <c r="G164" s="435" t="s">
        <v>170</v>
      </c>
      <c r="H164" s="431" t="s">
        <v>171</v>
      </c>
      <c r="I164" s="435" t="s">
        <v>172</v>
      </c>
      <c r="J164" s="435" t="s">
        <v>173</v>
      </c>
      <c r="K164" s="149">
        <v>193</v>
      </c>
      <c r="L164" s="431" t="s">
        <v>58</v>
      </c>
      <c r="M164" s="431" t="s">
        <v>174</v>
      </c>
      <c r="N164" s="437">
        <v>40909</v>
      </c>
      <c r="O164" s="437">
        <v>40939</v>
      </c>
      <c r="P164" s="335" t="s">
        <v>1916</v>
      </c>
      <c r="Q164" s="332">
        <v>33</v>
      </c>
      <c r="R164" s="333">
        <v>0.16</v>
      </c>
      <c r="S164" s="334" t="s">
        <v>820</v>
      </c>
      <c r="T164" s="506" t="s">
        <v>2075</v>
      </c>
      <c r="U164" s="331" t="s">
        <v>1239</v>
      </c>
      <c r="V164" s="331" t="s">
        <v>1240</v>
      </c>
      <c r="W164" s="504">
        <v>42387</v>
      </c>
      <c r="X164" s="252" t="s">
        <v>1253</v>
      </c>
    </row>
    <row r="165" spans="1:24" ht="117" customHeight="1" hidden="1">
      <c r="A165" s="716" t="s">
        <v>459</v>
      </c>
      <c r="B165" s="590" t="s">
        <v>107</v>
      </c>
      <c r="C165" s="641" t="s">
        <v>460</v>
      </c>
      <c r="D165" s="596" t="s">
        <v>190</v>
      </c>
      <c r="E165" s="597">
        <v>41934</v>
      </c>
      <c r="F165" s="590" t="s">
        <v>461</v>
      </c>
      <c r="G165" s="433" t="s">
        <v>462</v>
      </c>
      <c r="H165" s="590" t="s">
        <v>463</v>
      </c>
      <c r="I165" s="433" t="s">
        <v>464</v>
      </c>
      <c r="J165" s="433" t="s">
        <v>465</v>
      </c>
      <c r="K165" s="436">
        <v>1</v>
      </c>
      <c r="L165" s="604" t="s">
        <v>222</v>
      </c>
      <c r="M165" s="604" t="s">
        <v>466</v>
      </c>
      <c r="N165" s="441">
        <v>41803</v>
      </c>
      <c r="O165" s="441">
        <v>41880</v>
      </c>
      <c r="P165" s="335" t="s">
        <v>1917</v>
      </c>
      <c r="Q165" s="332">
        <v>73</v>
      </c>
      <c r="R165" s="333">
        <v>0.35</v>
      </c>
      <c r="S165" s="334" t="s">
        <v>820</v>
      </c>
      <c r="T165" s="506"/>
      <c r="U165" s="556"/>
      <c r="V165" s="556"/>
      <c r="W165" s="504">
        <v>42387</v>
      </c>
      <c r="X165" s="252"/>
    </row>
    <row r="166" spans="1:24" ht="96" customHeight="1" hidden="1">
      <c r="A166" s="716"/>
      <c r="B166" s="590"/>
      <c r="C166" s="641"/>
      <c r="D166" s="596"/>
      <c r="E166" s="597"/>
      <c r="F166" s="590"/>
      <c r="G166" s="433" t="s">
        <v>467</v>
      </c>
      <c r="H166" s="590"/>
      <c r="I166" s="433" t="s">
        <v>468</v>
      </c>
      <c r="J166" s="433" t="s">
        <v>188</v>
      </c>
      <c r="K166" s="436">
        <v>1</v>
      </c>
      <c r="L166" s="604"/>
      <c r="M166" s="604"/>
      <c r="N166" s="441">
        <v>41803</v>
      </c>
      <c r="O166" s="441">
        <v>41880</v>
      </c>
      <c r="P166" s="335" t="s">
        <v>1916</v>
      </c>
      <c r="Q166" s="332">
        <v>73</v>
      </c>
      <c r="R166" s="333">
        <v>0.35</v>
      </c>
      <c r="S166" s="334" t="s">
        <v>820</v>
      </c>
      <c r="T166" s="506"/>
      <c r="U166" s="556"/>
      <c r="V166" s="556"/>
      <c r="W166" s="504">
        <v>42387</v>
      </c>
      <c r="X166" s="252"/>
    </row>
    <row r="167" spans="1:24" ht="88.5" customHeight="1">
      <c r="A167" s="716"/>
      <c r="B167" s="590"/>
      <c r="C167" s="641"/>
      <c r="D167" s="596"/>
      <c r="E167" s="597"/>
      <c r="F167" s="590"/>
      <c r="G167" s="145" t="s">
        <v>356</v>
      </c>
      <c r="H167" s="590"/>
      <c r="I167" s="433" t="s">
        <v>469</v>
      </c>
      <c r="J167" s="433" t="s">
        <v>470</v>
      </c>
      <c r="K167" s="151">
        <v>1</v>
      </c>
      <c r="L167" s="604"/>
      <c r="M167" s="604"/>
      <c r="N167" s="441">
        <v>41803</v>
      </c>
      <c r="O167" s="441">
        <v>41904</v>
      </c>
      <c r="P167" s="449" t="s">
        <v>1916</v>
      </c>
      <c r="Q167" s="332">
        <v>33</v>
      </c>
      <c r="R167" s="333">
        <v>0.16</v>
      </c>
      <c r="S167" s="334" t="s">
        <v>820</v>
      </c>
      <c r="T167" s="506" t="s">
        <v>2075</v>
      </c>
      <c r="U167" s="505" t="s">
        <v>1239</v>
      </c>
      <c r="V167" s="331" t="s">
        <v>1240</v>
      </c>
      <c r="W167" s="504">
        <v>42387</v>
      </c>
      <c r="X167" s="252" t="s">
        <v>1253</v>
      </c>
    </row>
    <row r="168" spans="1:24" ht="189.75" customHeight="1">
      <c r="A168" s="152" t="s">
        <v>341</v>
      </c>
      <c r="B168" s="153" t="s">
        <v>107</v>
      </c>
      <c r="C168" s="154" t="s">
        <v>342</v>
      </c>
      <c r="D168" s="152" t="s">
        <v>96</v>
      </c>
      <c r="E168" s="155">
        <v>41934</v>
      </c>
      <c r="F168" s="154" t="s">
        <v>355</v>
      </c>
      <c r="G168" s="145" t="s">
        <v>350</v>
      </c>
      <c r="H168" s="154" t="s">
        <v>351</v>
      </c>
      <c r="I168" s="154" t="s">
        <v>352</v>
      </c>
      <c r="J168" s="154" t="s">
        <v>353</v>
      </c>
      <c r="K168" s="156">
        <v>1</v>
      </c>
      <c r="L168" s="154" t="s">
        <v>222</v>
      </c>
      <c r="M168" s="430" t="s">
        <v>354</v>
      </c>
      <c r="N168" s="158">
        <v>41694</v>
      </c>
      <c r="O168" s="159">
        <v>41846</v>
      </c>
      <c r="P168" s="449" t="s">
        <v>1917</v>
      </c>
      <c r="Q168" s="332">
        <v>0</v>
      </c>
      <c r="R168" s="333">
        <v>0</v>
      </c>
      <c r="S168" s="334" t="s">
        <v>822</v>
      </c>
      <c r="T168" s="506" t="s">
        <v>2076</v>
      </c>
      <c r="U168" s="331" t="s">
        <v>1239</v>
      </c>
      <c r="V168" s="331" t="s">
        <v>1240</v>
      </c>
      <c r="W168" s="504">
        <v>42387</v>
      </c>
      <c r="X168" s="252" t="s">
        <v>1253</v>
      </c>
    </row>
    <row r="169" spans="1:24" ht="157.5" customHeight="1">
      <c r="A169" s="152" t="s">
        <v>339</v>
      </c>
      <c r="B169" s="153" t="s">
        <v>107</v>
      </c>
      <c r="C169" s="154" t="s">
        <v>340</v>
      </c>
      <c r="D169" s="152" t="s">
        <v>96</v>
      </c>
      <c r="E169" s="155">
        <v>41934</v>
      </c>
      <c r="F169" s="154" t="s">
        <v>355</v>
      </c>
      <c r="G169" s="145" t="s">
        <v>356</v>
      </c>
      <c r="H169" s="154" t="s">
        <v>357</v>
      </c>
      <c r="I169" s="154" t="s">
        <v>358</v>
      </c>
      <c r="J169" s="154" t="s">
        <v>359</v>
      </c>
      <c r="K169" s="156">
        <v>1</v>
      </c>
      <c r="L169" s="154" t="s">
        <v>222</v>
      </c>
      <c r="M169" s="430" t="s">
        <v>354</v>
      </c>
      <c r="N169" s="158">
        <v>41694</v>
      </c>
      <c r="O169" s="159">
        <v>41846</v>
      </c>
      <c r="P169" s="449" t="s">
        <v>1916</v>
      </c>
      <c r="Q169" s="332">
        <v>33</v>
      </c>
      <c r="R169" s="333">
        <v>0.16</v>
      </c>
      <c r="S169" s="334" t="s">
        <v>820</v>
      </c>
      <c r="T169" s="506" t="s">
        <v>2077</v>
      </c>
      <c r="U169" s="331" t="s">
        <v>1239</v>
      </c>
      <c r="V169" s="331" t="s">
        <v>1240</v>
      </c>
      <c r="W169" s="504">
        <v>42387</v>
      </c>
      <c r="X169" s="252" t="s">
        <v>1253</v>
      </c>
    </row>
    <row r="170" spans="1:24" ht="90" customHeight="1" hidden="1">
      <c r="A170" s="716" t="s">
        <v>394</v>
      </c>
      <c r="B170" s="590" t="s">
        <v>107</v>
      </c>
      <c r="C170" s="641" t="s">
        <v>395</v>
      </c>
      <c r="D170" s="596" t="s">
        <v>96</v>
      </c>
      <c r="E170" s="597">
        <v>41934</v>
      </c>
      <c r="F170" s="590" t="s">
        <v>405</v>
      </c>
      <c r="G170" s="433" t="s">
        <v>406</v>
      </c>
      <c r="H170" s="590" t="s">
        <v>407</v>
      </c>
      <c r="I170" s="590" t="s">
        <v>408</v>
      </c>
      <c r="J170" s="433" t="s">
        <v>409</v>
      </c>
      <c r="K170" s="161">
        <v>1</v>
      </c>
      <c r="L170" s="604" t="s">
        <v>222</v>
      </c>
      <c r="M170" s="430" t="s">
        <v>410</v>
      </c>
      <c r="N170" s="160">
        <v>41729</v>
      </c>
      <c r="O170" s="160">
        <v>41774</v>
      </c>
      <c r="P170" s="336" t="s">
        <v>1921</v>
      </c>
      <c r="Q170" s="331">
        <v>1</v>
      </c>
      <c r="R170" s="418">
        <v>1</v>
      </c>
      <c r="S170" s="331" t="s">
        <v>821</v>
      </c>
      <c r="T170" s="506"/>
      <c r="U170" s="505"/>
      <c r="V170" s="556"/>
      <c r="W170" s="504">
        <v>42387</v>
      </c>
      <c r="X170" s="252"/>
    </row>
    <row r="171" spans="1:24" ht="79.5" customHeight="1" hidden="1">
      <c r="A171" s="716"/>
      <c r="B171" s="590"/>
      <c r="C171" s="641"/>
      <c r="D171" s="596"/>
      <c r="E171" s="596"/>
      <c r="F171" s="590"/>
      <c r="G171" s="433" t="s">
        <v>411</v>
      </c>
      <c r="H171" s="590"/>
      <c r="I171" s="590"/>
      <c r="J171" s="433" t="s">
        <v>412</v>
      </c>
      <c r="K171" s="161">
        <v>1</v>
      </c>
      <c r="L171" s="604"/>
      <c r="M171" s="430" t="s">
        <v>410</v>
      </c>
      <c r="N171" s="160">
        <v>41775</v>
      </c>
      <c r="O171" s="160">
        <v>41789</v>
      </c>
      <c r="P171" s="337" t="s">
        <v>1918</v>
      </c>
      <c r="Q171" s="332"/>
      <c r="R171" s="333"/>
      <c r="S171" s="334"/>
      <c r="T171" s="506"/>
      <c r="U171" s="505"/>
      <c r="V171" s="556"/>
      <c r="W171" s="504">
        <v>42387</v>
      </c>
      <c r="X171" s="252"/>
    </row>
    <row r="172" spans="1:30" ht="122.25" customHeight="1">
      <c r="A172" s="716"/>
      <c r="B172" s="590"/>
      <c r="C172" s="641"/>
      <c r="D172" s="596"/>
      <c r="E172" s="596"/>
      <c r="F172" s="590"/>
      <c r="G172" s="433" t="s">
        <v>413</v>
      </c>
      <c r="H172" s="590"/>
      <c r="I172" s="590"/>
      <c r="J172" s="433" t="s">
        <v>414</v>
      </c>
      <c r="K172" s="161">
        <v>3</v>
      </c>
      <c r="L172" s="604"/>
      <c r="M172" s="430" t="s">
        <v>415</v>
      </c>
      <c r="N172" s="160">
        <v>41730</v>
      </c>
      <c r="O172" s="160">
        <v>41820</v>
      </c>
      <c r="P172" s="449" t="s">
        <v>1918</v>
      </c>
      <c r="Q172" s="331">
        <v>0</v>
      </c>
      <c r="R172" s="333">
        <v>0</v>
      </c>
      <c r="S172" s="334" t="s">
        <v>822</v>
      </c>
      <c r="T172" s="506" t="s">
        <v>2061</v>
      </c>
      <c r="U172" s="505" t="s">
        <v>1239</v>
      </c>
      <c r="V172" s="505" t="s">
        <v>1240</v>
      </c>
      <c r="W172" s="504">
        <v>42387</v>
      </c>
      <c r="X172" s="252" t="s">
        <v>1253</v>
      </c>
      <c r="AD172" s="60"/>
    </row>
    <row r="173" spans="1:24" ht="88.5" customHeight="1">
      <c r="A173" s="716" t="s">
        <v>1038</v>
      </c>
      <c r="B173" s="590" t="s">
        <v>107</v>
      </c>
      <c r="C173" s="641" t="s">
        <v>1039</v>
      </c>
      <c r="D173" s="596" t="s">
        <v>96</v>
      </c>
      <c r="E173" s="597">
        <v>42157</v>
      </c>
      <c r="F173" s="590" t="s">
        <v>1042</v>
      </c>
      <c r="G173" s="145" t="s">
        <v>1043</v>
      </c>
      <c r="H173" s="590" t="s">
        <v>1044</v>
      </c>
      <c r="I173" s="590" t="s">
        <v>1045</v>
      </c>
      <c r="J173" s="590" t="s">
        <v>1046</v>
      </c>
      <c r="K173" s="641">
        <v>1</v>
      </c>
      <c r="L173" s="604" t="s">
        <v>222</v>
      </c>
      <c r="M173" s="604" t="s">
        <v>1047</v>
      </c>
      <c r="N173" s="588">
        <v>42157</v>
      </c>
      <c r="O173" s="588">
        <v>42277</v>
      </c>
      <c r="P173" s="336" t="s">
        <v>1919</v>
      </c>
      <c r="Q173" s="331">
        <v>1</v>
      </c>
      <c r="R173" s="333">
        <v>0.2</v>
      </c>
      <c r="S173" s="334" t="s">
        <v>820</v>
      </c>
      <c r="T173" s="506" t="s">
        <v>2078</v>
      </c>
      <c r="U173" s="505" t="s">
        <v>1239</v>
      </c>
      <c r="V173" s="505" t="s">
        <v>1240</v>
      </c>
      <c r="W173" s="504">
        <v>42662</v>
      </c>
      <c r="X173" s="252" t="s">
        <v>1253</v>
      </c>
    </row>
    <row r="174" spans="1:24" ht="76.5" customHeight="1">
      <c r="A174" s="716"/>
      <c r="B174" s="590"/>
      <c r="C174" s="641"/>
      <c r="D174" s="596"/>
      <c r="E174" s="597"/>
      <c r="F174" s="590"/>
      <c r="G174" s="145" t="s">
        <v>1040</v>
      </c>
      <c r="H174" s="590"/>
      <c r="I174" s="590"/>
      <c r="J174" s="590"/>
      <c r="K174" s="641"/>
      <c r="L174" s="604"/>
      <c r="M174" s="604"/>
      <c r="N174" s="588"/>
      <c r="O174" s="588"/>
      <c r="P174" s="336" t="s">
        <v>1920</v>
      </c>
      <c r="Q174" s="331">
        <v>1</v>
      </c>
      <c r="R174" s="333">
        <v>0</v>
      </c>
      <c r="S174" s="334" t="s">
        <v>822</v>
      </c>
      <c r="T174" s="506" t="s">
        <v>2064</v>
      </c>
      <c r="U174" s="505" t="s">
        <v>1239</v>
      </c>
      <c r="V174" s="505" t="s">
        <v>1240</v>
      </c>
      <c r="W174" s="504">
        <v>42662</v>
      </c>
      <c r="X174" s="252" t="s">
        <v>1253</v>
      </c>
    </row>
    <row r="175" spans="1:24" ht="78" customHeight="1">
      <c r="A175" s="716"/>
      <c r="B175" s="590"/>
      <c r="C175" s="641"/>
      <c r="D175" s="596"/>
      <c r="E175" s="597"/>
      <c r="F175" s="590"/>
      <c r="G175" s="145" t="s">
        <v>1041</v>
      </c>
      <c r="H175" s="590"/>
      <c r="I175" s="590"/>
      <c r="J175" s="590"/>
      <c r="K175" s="641"/>
      <c r="L175" s="604"/>
      <c r="M175" s="604"/>
      <c r="N175" s="588"/>
      <c r="O175" s="588"/>
      <c r="P175" s="336" t="s">
        <v>1921</v>
      </c>
      <c r="Q175" s="331">
        <v>1</v>
      </c>
      <c r="R175" s="333">
        <v>0</v>
      </c>
      <c r="S175" s="334" t="s">
        <v>822</v>
      </c>
      <c r="T175" s="506" t="s">
        <v>2064</v>
      </c>
      <c r="U175" s="505" t="s">
        <v>1239</v>
      </c>
      <c r="V175" s="505" t="s">
        <v>1240</v>
      </c>
      <c r="W175" s="504">
        <v>42662</v>
      </c>
      <c r="X175" s="252" t="s">
        <v>1253</v>
      </c>
    </row>
    <row r="176" spans="1:24" ht="136.5" customHeight="1">
      <c r="A176" s="432" t="s">
        <v>1209</v>
      </c>
      <c r="B176" s="433" t="s">
        <v>107</v>
      </c>
      <c r="C176" s="436" t="s">
        <v>1341</v>
      </c>
      <c r="D176" s="439" t="s">
        <v>1349</v>
      </c>
      <c r="E176" s="438">
        <v>42228</v>
      </c>
      <c r="F176" s="433" t="s">
        <v>1342</v>
      </c>
      <c r="G176" s="145" t="s">
        <v>1343</v>
      </c>
      <c r="H176" s="433" t="s">
        <v>1344</v>
      </c>
      <c r="I176" s="433" t="s">
        <v>1347</v>
      </c>
      <c r="J176" s="433" t="s">
        <v>1345</v>
      </c>
      <c r="K176" s="436">
        <v>4</v>
      </c>
      <c r="L176" s="430" t="s">
        <v>222</v>
      </c>
      <c r="M176" s="430" t="s">
        <v>1346</v>
      </c>
      <c r="N176" s="441">
        <v>42228</v>
      </c>
      <c r="O176" s="441">
        <v>42369</v>
      </c>
      <c r="P176" s="336" t="s">
        <v>1918</v>
      </c>
      <c r="Q176" s="331">
        <v>0</v>
      </c>
      <c r="R176" s="333">
        <v>0</v>
      </c>
      <c r="S176" s="334" t="s">
        <v>822</v>
      </c>
      <c r="T176" s="506" t="s">
        <v>2061</v>
      </c>
      <c r="U176" s="505" t="s">
        <v>1239</v>
      </c>
      <c r="V176" s="505" t="s">
        <v>1240</v>
      </c>
      <c r="W176" s="504">
        <v>42662</v>
      </c>
      <c r="X176" s="252" t="s">
        <v>1253</v>
      </c>
    </row>
    <row r="177" spans="1:24" ht="177" customHeight="1">
      <c r="A177" s="432" t="s">
        <v>1486</v>
      </c>
      <c r="B177" s="433" t="s">
        <v>107</v>
      </c>
      <c r="C177" s="436" t="s">
        <v>1419</v>
      </c>
      <c r="D177" s="439" t="s">
        <v>1349</v>
      </c>
      <c r="E177" s="438">
        <v>42261</v>
      </c>
      <c r="F177" s="433" t="s">
        <v>1487</v>
      </c>
      <c r="G177" s="145" t="s">
        <v>1488</v>
      </c>
      <c r="H177" s="433" t="s">
        <v>1489</v>
      </c>
      <c r="I177" s="433" t="s">
        <v>1490</v>
      </c>
      <c r="J177" s="433" t="s">
        <v>1491</v>
      </c>
      <c r="K177" s="436">
        <v>3</v>
      </c>
      <c r="L177" s="430" t="s">
        <v>222</v>
      </c>
      <c r="M177" s="430" t="s">
        <v>1346</v>
      </c>
      <c r="N177" s="441">
        <v>42261</v>
      </c>
      <c r="O177" s="441">
        <v>42369</v>
      </c>
      <c r="P177" s="336" t="s">
        <v>1922</v>
      </c>
      <c r="Q177" s="332">
        <v>3</v>
      </c>
      <c r="R177" s="333">
        <v>1</v>
      </c>
      <c r="S177" s="334" t="s">
        <v>821</v>
      </c>
      <c r="T177" s="508" t="s">
        <v>2072</v>
      </c>
      <c r="U177" s="541" t="s">
        <v>826</v>
      </c>
      <c r="V177" s="541" t="s">
        <v>2126</v>
      </c>
      <c r="W177" s="540">
        <v>42387</v>
      </c>
      <c r="X177" s="252" t="s">
        <v>1253</v>
      </c>
    </row>
    <row r="178" spans="1:24" ht="241.5" customHeight="1" hidden="1">
      <c r="A178" s="162" t="s">
        <v>1513</v>
      </c>
      <c r="B178" s="163" t="s">
        <v>378</v>
      </c>
      <c r="C178" s="164" t="s">
        <v>1514</v>
      </c>
      <c r="D178" s="165" t="s">
        <v>190</v>
      </c>
      <c r="E178" s="166">
        <v>42255</v>
      </c>
      <c r="F178" s="165" t="s">
        <v>1515</v>
      </c>
      <c r="G178" s="165" t="s">
        <v>1516</v>
      </c>
      <c r="H178" s="165" t="s">
        <v>1517</v>
      </c>
      <c r="I178" s="165" t="s">
        <v>1518</v>
      </c>
      <c r="J178" s="165" t="s">
        <v>861</v>
      </c>
      <c r="K178" s="165">
        <v>1</v>
      </c>
      <c r="L178" s="165" t="s">
        <v>1519</v>
      </c>
      <c r="M178" s="165" t="s">
        <v>1520</v>
      </c>
      <c r="N178" s="166">
        <v>42255</v>
      </c>
      <c r="O178" s="166">
        <v>42262</v>
      </c>
      <c r="P178" s="401" t="s">
        <v>1656</v>
      </c>
      <c r="Q178" s="402">
        <v>1</v>
      </c>
      <c r="R178" s="401">
        <v>100</v>
      </c>
      <c r="S178" s="403" t="s">
        <v>821</v>
      </c>
      <c r="T178" s="254" t="s">
        <v>1799</v>
      </c>
      <c r="U178" s="255" t="s">
        <v>826</v>
      </c>
      <c r="V178" s="253" t="s">
        <v>1800</v>
      </c>
      <c r="W178" s="280">
        <v>42305</v>
      </c>
      <c r="X178" s="253" t="s">
        <v>825</v>
      </c>
    </row>
    <row r="179" spans="1:24" ht="141" customHeight="1">
      <c r="A179" s="622" t="s">
        <v>1149</v>
      </c>
      <c r="B179" s="623" t="s">
        <v>378</v>
      </c>
      <c r="C179" s="634" t="s">
        <v>1150</v>
      </c>
      <c r="D179" s="635" t="s">
        <v>223</v>
      </c>
      <c r="E179" s="644">
        <v>42186</v>
      </c>
      <c r="F179" s="623" t="s">
        <v>1152</v>
      </c>
      <c r="G179" s="167" t="s">
        <v>1153</v>
      </c>
      <c r="H179" s="623" t="s">
        <v>1155</v>
      </c>
      <c r="I179" s="163" t="s">
        <v>1156</v>
      </c>
      <c r="J179" s="163" t="s">
        <v>1157</v>
      </c>
      <c r="K179" s="168">
        <v>1</v>
      </c>
      <c r="L179" s="617" t="s">
        <v>378</v>
      </c>
      <c r="M179" s="617" t="s">
        <v>1151</v>
      </c>
      <c r="N179" s="169">
        <v>42187</v>
      </c>
      <c r="O179" s="169">
        <v>42277</v>
      </c>
      <c r="P179" s="424" t="s">
        <v>1982</v>
      </c>
      <c r="Q179" s="425">
        <v>173</v>
      </c>
      <c r="R179" s="509">
        <v>0.59</v>
      </c>
      <c r="S179" s="426" t="s">
        <v>820</v>
      </c>
      <c r="T179" s="512" t="s">
        <v>2079</v>
      </c>
      <c r="U179" s="510" t="s">
        <v>1239</v>
      </c>
      <c r="V179" s="510" t="s">
        <v>1240</v>
      </c>
      <c r="W179" s="511">
        <v>42388</v>
      </c>
      <c r="X179" s="257" t="s">
        <v>1253</v>
      </c>
    </row>
    <row r="180" spans="1:24" ht="157.5" customHeight="1" hidden="1">
      <c r="A180" s="622"/>
      <c r="B180" s="623"/>
      <c r="C180" s="634"/>
      <c r="D180" s="635"/>
      <c r="E180" s="644"/>
      <c r="F180" s="623"/>
      <c r="G180" s="167" t="s">
        <v>1154</v>
      </c>
      <c r="H180" s="623"/>
      <c r="I180" s="163" t="s">
        <v>1159</v>
      </c>
      <c r="J180" s="163" t="s">
        <v>1158</v>
      </c>
      <c r="K180" s="164">
        <v>1</v>
      </c>
      <c r="L180" s="617"/>
      <c r="M180" s="617"/>
      <c r="N180" s="169">
        <v>42186</v>
      </c>
      <c r="O180" s="169">
        <v>42195</v>
      </c>
      <c r="P180" s="401"/>
      <c r="Q180" s="402"/>
      <c r="R180" s="401"/>
      <c r="S180" s="403"/>
      <c r="T180" s="510"/>
      <c r="U180" s="510"/>
      <c r="V180" s="510"/>
      <c r="W180" s="511"/>
      <c r="X180" s="257"/>
    </row>
    <row r="181" spans="1:24" ht="125.25" customHeight="1">
      <c r="A181" s="162" t="s">
        <v>1509</v>
      </c>
      <c r="B181" s="163" t="s">
        <v>378</v>
      </c>
      <c r="C181" s="164" t="s">
        <v>1510</v>
      </c>
      <c r="D181" s="165" t="s">
        <v>1511</v>
      </c>
      <c r="E181" s="166">
        <v>42255</v>
      </c>
      <c r="F181" s="165" t="s">
        <v>1521</v>
      </c>
      <c r="G181" s="165" t="s">
        <v>1522</v>
      </c>
      <c r="H181" s="165" t="s">
        <v>1523</v>
      </c>
      <c r="I181" s="165" t="s">
        <v>1524</v>
      </c>
      <c r="J181" s="165" t="s">
        <v>1525</v>
      </c>
      <c r="K181" s="165">
        <v>1</v>
      </c>
      <c r="L181" s="165" t="s">
        <v>1519</v>
      </c>
      <c r="M181" s="165" t="s">
        <v>1526</v>
      </c>
      <c r="N181" s="169">
        <v>42339</v>
      </c>
      <c r="O181" s="169">
        <v>42374</v>
      </c>
      <c r="P181" s="424" t="s">
        <v>416</v>
      </c>
      <c r="Q181" s="425" t="s">
        <v>416</v>
      </c>
      <c r="R181" s="509" t="s">
        <v>416</v>
      </c>
      <c r="S181" s="426" t="s">
        <v>416</v>
      </c>
      <c r="T181" s="510" t="s">
        <v>416</v>
      </c>
      <c r="U181" s="510" t="s">
        <v>416</v>
      </c>
      <c r="V181" s="510" t="s">
        <v>416</v>
      </c>
      <c r="W181" s="511">
        <v>42388</v>
      </c>
      <c r="X181" s="256" t="s">
        <v>1988</v>
      </c>
    </row>
    <row r="182" spans="1:24" ht="139.5" customHeight="1">
      <c r="A182" s="162" t="s">
        <v>1512</v>
      </c>
      <c r="B182" s="163" t="s">
        <v>378</v>
      </c>
      <c r="C182" s="164" t="s">
        <v>1419</v>
      </c>
      <c r="D182" s="165" t="s">
        <v>1511</v>
      </c>
      <c r="E182" s="166">
        <v>42348</v>
      </c>
      <c r="F182" s="299" t="s">
        <v>1846</v>
      </c>
      <c r="G182" s="167" t="s">
        <v>1847</v>
      </c>
      <c r="H182" s="299" t="s">
        <v>1848</v>
      </c>
      <c r="I182" s="299" t="s">
        <v>1849</v>
      </c>
      <c r="J182" s="299" t="s">
        <v>1850</v>
      </c>
      <c r="K182" s="168">
        <v>1</v>
      </c>
      <c r="L182" s="300" t="s">
        <v>1519</v>
      </c>
      <c r="M182" s="300" t="s">
        <v>1526</v>
      </c>
      <c r="N182" s="169">
        <v>42370</v>
      </c>
      <c r="O182" s="169">
        <v>42460</v>
      </c>
      <c r="P182" s="344" t="s">
        <v>416</v>
      </c>
      <c r="Q182" s="342" t="s">
        <v>416</v>
      </c>
      <c r="R182" s="342" t="s">
        <v>416</v>
      </c>
      <c r="S182" s="342" t="s">
        <v>416</v>
      </c>
      <c r="T182" s="342" t="s">
        <v>416</v>
      </c>
      <c r="U182" s="342" t="s">
        <v>416</v>
      </c>
      <c r="V182" s="342" t="s">
        <v>416</v>
      </c>
      <c r="W182" s="511">
        <v>42388</v>
      </c>
      <c r="X182" s="257" t="s">
        <v>1988</v>
      </c>
    </row>
    <row r="183" spans="1:24" ht="150" customHeight="1">
      <c r="A183" s="619">
        <v>1</v>
      </c>
      <c r="B183" s="620" t="s">
        <v>115</v>
      </c>
      <c r="C183" s="620" t="s">
        <v>113</v>
      </c>
      <c r="D183" s="619" t="s">
        <v>96</v>
      </c>
      <c r="E183" s="639">
        <v>41934</v>
      </c>
      <c r="F183" s="620" t="s">
        <v>3</v>
      </c>
      <c r="G183" s="170" t="s">
        <v>224</v>
      </c>
      <c r="H183" s="620" t="s">
        <v>5</v>
      </c>
      <c r="I183" s="170" t="s">
        <v>812</v>
      </c>
      <c r="J183" s="170" t="s">
        <v>155</v>
      </c>
      <c r="K183" s="170">
        <v>2</v>
      </c>
      <c r="L183" s="170" t="s">
        <v>43</v>
      </c>
      <c r="M183" s="170" t="s">
        <v>6</v>
      </c>
      <c r="N183" s="171">
        <v>41275</v>
      </c>
      <c r="O183" s="172">
        <v>42069</v>
      </c>
      <c r="P183" s="419" t="s">
        <v>1951</v>
      </c>
      <c r="Q183" s="352">
        <v>1</v>
      </c>
      <c r="R183" s="353">
        <v>1</v>
      </c>
      <c r="S183" s="354" t="s">
        <v>821</v>
      </c>
      <c r="T183" s="526" t="s">
        <v>2100</v>
      </c>
      <c r="U183" s="258" t="s">
        <v>826</v>
      </c>
      <c r="V183" s="258" t="s">
        <v>2101</v>
      </c>
      <c r="W183" s="259">
        <v>42391</v>
      </c>
      <c r="X183" s="258" t="s">
        <v>1248</v>
      </c>
    </row>
    <row r="184" spans="1:24" ht="102" customHeight="1">
      <c r="A184" s="619"/>
      <c r="B184" s="620"/>
      <c r="C184" s="620"/>
      <c r="D184" s="619"/>
      <c r="E184" s="639"/>
      <c r="F184" s="620"/>
      <c r="G184" s="170" t="s">
        <v>4</v>
      </c>
      <c r="H184" s="620"/>
      <c r="I184" s="173" t="s">
        <v>813</v>
      </c>
      <c r="J184" s="173" t="s">
        <v>148</v>
      </c>
      <c r="K184" s="173">
        <v>2</v>
      </c>
      <c r="L184" s="173" t="s">
        <v>43</v>
      </c>
      <c r="M184" s="170" t="s">
        <v>6</v>
      </c>
      <c r="N184" s="171">
        <v>41548</v>
      </c>
      <c r="O184" s="172">
        <v>42100</v>
      </c>
      <c r="P184" s="419" t="s">
        <v>1952</v>
      </c>
      <c r="Q184" s="355">
        <v>1</v>
      </c>
      <c r="R184" s="353">
        <v>1</v>
      </c>
      <c r="S184" s="354" t="s">
        <v>821</v>
      </c>
      <c r="T184" s="526" t="s">
        <v>2102</v>
      </c>
      <c r="U184" s="258" t="s">
        <v>826</v>
      </c>
      <c r="V184" s="258" t="s">
        <v>2101</v>
      </c>
      <c r="W184" s="259">
        <v>42391</v>
      </c>
      <c r="X184" s="258" t="s">
        <v>1248</v>
      </c>
    </row>
    <row r="185" spans="1:24" ht="132" customHeight="1">
      <c r="A185" s="619">
        <v>2</v>
      </c>
      <c r="B185" s="620" t="s">
        <v>115</v>
      </c>
      <c r="C185" s="620" t="s">
        <v>114</v>
      </c>
      <c r="D185" s="619" t="s">
        <v>96</v>
      </c>
      <c r="E185" s="639">
        <v>41934</v>
      </c>
      <c r="F185" s="620" t="s">
        <v>7</v>
      </c>
      <c r="G185" s="620" t="s">
        <v>8</v>
      </c>
      <c r="H185" s="170" t="s">
        <v>9</v>
      </c>
      <c r="I185" s="170" t="s">
        <v>10</v>
      </c>
      <c r="J185" s="170" t="s">
        <v>140</v>
      </c>
      <c r="K185" s="173">
        <v>1</v>
      </c>
      <c r="L185" s="170" t="s">
        <v>139</v>
      </c>
      <c r="M185" s="170" t="s">
        <v>0</v>
      </c>
      <c r="N185" s="171">
        <v>41275</v>
      </c>
      <c r="O185" s="172">
        <v>42068</v>
      </c>
      <c r="P185" s="419" t="s">
        <v>1953</v>
      </c>
      <c r="Q185" s="355">
        <v>1</v>
      </c>
      <c r="R185" s="353">
        <v>0.2</v>
      </c>
      <c r="S185" s="354" t="s">
        <v>820</v>
      </c>
      <c r="T185" s="526" t="s">
        <v>2103</v>
      </c>
      <c r="U185" s="524" t="s">
        <v>1239</v>
      </c>
      <c r="V185" s="524" t="s">
        <v>2083</v>
      </c>
      <c r="W185" s="525">
        <v>42391</v>
      </c>
      <c r="X185" s="258" t="s">
        <v>1248</v>
      </c>
    </row>
    <row r="186" spans="1:24" ht="114" customHeight="1">
      <c r="A186" s="619"/>
      <c r="B186" s="620"/>
      <c r="C186" s="620"/>
      <c r="D186" s="619"/>
      <c r="E186" s="619"/>
      <c r="F186" s="620"/>
      <c r="G186" s="643"/>
      <c r="H186" s="620" t="s">
        <v>11</v>
      </c>
      <c r="I186" s="170" t="s">
        <v>12</v>
      </c>
      <c r="J186" s="170" t="s">
        <v>155</v>
      </c>
      <c r="K186" s="170">
        <v>1</v>
      </c>
      <c r="L186" s="170" t="s">
        <v>43</v>
      </c>
      <c r="M186" s="170" t="s">
        <v>0</v>
      </c>
      <c r="N186" s="171">
        <v>41275</v>
      </c>
      <c r="O186" s="172">
        <v>42069</v>
      </c>
      <c r="P186" s="419" t="s">
        <v>1953</v>
      </c>
      <c r="Q186" s="355">
        <v>1</v>
      </c>
      <c r="R186" s="353">
        <v>0.2</v>
      </c>
      <c r="S186" s="354" t="s">
        <v>820</v>
      </c>
      <c r="T186" s="526" t="s">
        <v>2103</v>
      </c>
      <c r="U186" s="524" t="s">
        <v>1239</v>
      </c>
      <c r="V186" s="524" t="s">
        <v>2083</v>
      </c>
      <c r="W186" s="525">
        <v>42391</v>
      </c>
      <c r="X186" s="258" t="s">
        <v>1248</v>
      </c>
    </row>
    <row r="187" spans="1:24" ht="134.25" customHeight="1">
      <c r="A187" s="619"/>
      <c r="B187" s="620"/>
      <c r="C187" s="620"/>
      <c r="D187" s="619"/>
      <c r="E187" s="619"/>
      <c r="F187" s="620"/>
      <c r="G187" s="173" t="s">
        <v>225</v>
      </c>
      <c r="H187" s="620"/>
      <c r="I187" s="170" t="s">
        <v>226</v>
      </c>
      <c r="J187" s="173" t="s">
        <v>148</v>
      </c>
      <c r="K187" s="173">
        <v>1</v>
      </c>
      <c r="L187" s="173" t="s">
        <v>43</v>
      </c>
      <c r="M187" s="170" t="s">
        <v>0</v>
      </c>
      <c r="N187" s="171">
        <v>41548</v>
      </c>
      <c r="O187" s="172">
        <v>42100</v>
      </c>
      <c r="P187" s="419" t="s">
        <v>1954</v>
      </c>
      <c r="Q187" s="356">
        <v>1</v>
      </c>
      <c r="R187" s="357">
        <v>0</v>
      </c>
      <c r="S187" s="358" t="s">
        <v>822</v>
      </c>
      <c r="T187" s="526" t="s">
        <v>2104</v>
      </c>
      <c r="U187" s="524" t="s">
        <v>1239</v>
      </c>
      <c r="V187" s="524" t="s">
        <v>2083</v>
      </c>
      <c r="W187" s="525">
        <v>42391</v>
      </c>
      <c r="X187" s="258" t="s">
        <v>1248</v>
      </c>
    </row>
    <row r="188" spans="1:24" ht="207" customHeight="1">
      <c r="A188" s="174">
        <v>3</v>
      </c>
      <c r="B188" s="173" t="s">
        <v>115</v>
      </c>
      <c r="C188" s="173" t="s">
        <v>116</v>
      </c>
      <c r="D188" s="173" t="s">
        <v>96</v>
      </c>
      <c r="E188" s="175">
        <v>41934</v>
      </c>
      <c r="F188" s="173" t="s">
        <v>117</v>
      </c>
      <c r="G188" s="173" t="s">
        <v>295</v>
      </c>
      <c r="H188" s="173" t="s">
        <v>118</v>
      </c>
      <c r="I188" s="173" t="s">
        <v>119</v>
      </c>
      <c r="J188" s="173" t="s">
        <v>120</v>
      </c>
      <c r="K188" s="173">
        <v>6</v>
      </c>
      <c r="L188" s="173" t="s">
        <v>43</v>
      </c>
      <c r="M188" s="173" t="s">
        <v>121</v>
      </c>
      <c r="N188" s="175">
        <v>41101</v>
      </c>
      <c r="O188" s="175">
        <v>41455</v>
      </c>
      <c r="P188" s="420" t="s">
        <v>1955</v>
      </c>
      <c r="Q188" s="359">
        <v>1</v>
      </c>
      <c r="R188" s="357">
        <v>0</v>
      </c>
      <c r="S188" s="358" t="s">
        <v>822</v>
      </c>
      <c r="T188" s="526" t="s">
        <v>2105</v>
      </c>
      <c r="U188" s="524" t="s">
        <v>1239</v>
      </c>
      <c r="V188" s="524" t="s">
        <v>2083</v>
      </c>
      <c r="W188" s="525">
        <v>42391</v>
      </c>
      <c r="X188" s="258" t="s">
        <v>1248</v>
      </c>
    </row>
    <row r="189" spans="1:24" ht="310.5" customHeight="1">
      <c r="A189" s="176" t="s">
        <v>45</v>
      </c>
      <c r="B189" s="177" t="s">
        <v>115</v>
      </c>
      <c r="C189" s="177" t="s">
        <v>293</v>
      </c>
      <c r="D189" s="177" t="s">
        <v>91</v>
      </c>
      <c r="E189" s="178">
        <v>41934</v>
      </c>
      <c r="F189" s="177" t="s">
        <v>46</v>
      </c>
      <c r="G189" s="177" t="s">
        <v>47</v>
      </c>
      <c r="H189" s="177" t="s">
        <v>48</v>
      </c>
      <c r="I189" s="177" t="s">
        <v>50</v>
      </c>
      <c r="J189" s="177" t="s">
        <v>51</v>
      </c>
      <c r="K189" s="177">
        <v>1</v>
      </c>
      <c r="L189" s="177" t="s">
        <v>49</v>
      </c>
      <c r="M189" s="177" t="s">
        <v>152</v>
      </c>
      <c r="N189" s="175">
        <v>40267</v>
      </c>
      <c r="O189" s="179">
        <v>40589</v>
      </c>
      <c r="P189" s="420" t="s">
        <v>1956</v>
      </c>
      <c r="Q189" s="360">
        <v>1</v>
      </c>
      <c r="R189" s="361">
        <v>0</v>
      </c>
      <c r="S189" s="362" t="s">
        <v>822</v>
      </c>
      <c r="T189" s="526" t="s">
        <v>2106</v>
      </c>
      <c r="U189" s="524" t="s">
        <v>1239</v>
      </c>
      <c r="V189" s="524" t="s">
        <v>2083</v>
      </c>
      <c r="W189" s="525">
        <v>42391</v>
      </c>
      <c r="X189" s="258" t="s">
        <v>1248</v>
      </c>
    </row>
    <row r="190" spans="1:24" ht="244.5" customHeight="1">
      <c r="A190" s="177">
        <v>1801004</v>
      </c>
      <c r="B190" s="177" t="s">
        <v>115</v>
      </c>
      <c r="C190" s="177" t="s">
        <v>294</v>
      </c>
      <c r="D190" s="177" t="s">
        <v>91</v>
      </c>
      <c r="E190" s="178">
        <v>41934</v>
      </c>
      <c r="F190" s="177" t="s">
        <v>39</v>
      </c>
      <c r="G190" s="177" t="s">
        <v>40</v>
      </c>
      <c r="H190" s="177" t="s">
        <v>41</v>
      </c>
      <c r="I190" s="177" t="s">
        <v>42</v>
      </c>
      <c r="J190" s="177" t="s">
        <v>793</v>
      </c>
      <c r="K190" s="177">
        <v>7</v>
      </c>
      <c r="L190" s="177" t="s">
        <v>153</v>
      </c>
      <c r="M190" s="177" t="s">
        <v>154</v>
      </c>
      <c r="N190" s="175">
        <v>40544</v>
      </c>
      <c r="O190" s="179">
        <v>42277</v>
      </c>
      <c r="P190" s="420" t="s">
        <v>1957</v>
      </c>
      <c r="Q190" s="363">
        <v>2</v>
      </c>
      <c r="R190" s="364">
        <f>+Q190/7</f>
        <v>0.2857142857142857</v>
      </c>
      <c r="S190" s="365" t="s">
        <v>820</v>
      </c>
      <c r="T190" s="526" t="s">
        <v>2107</v>
      </c>
      <c r="U190" s="524" t="s">
        <v>1239</v>
      </c>
      <c r="V190" s="524" t="s">
        <v>2083</v>
      </c>
      <c r="W190" s="525">
        <v>42391</v>
      </c>
      <c r="X190" s="258" t="s">
        <v>1248</v>
      </c>
    </row>
    <row r="191" spans="1:24" ht="143.25" customHeight="1">
      <c r="A191" s="586" t="s">
        <v>663</v>
      </c>
      <c r="B191" s="586" t="s">
        <v>115</v>
      </c>
      <c r="C191" s="621" t="s">
        <v>1831</v>
      </c>
      <c r="D191" s="586" t="s">
        <v>190</v>
      </c>
      <c r="E191" s="636" t="s">
        <v>818</v>
      </c>
      <c r="F191" s="616" t="s">
        <v>664</v>
      </c>
      <c r="G191" s="616" t="s">
        <v>312</v>
      </c>
      <c r="H191" s="616" t="s">
        <v>665</v>
      </c>
      <c r="I191" s="288" t="s">
        <v>1832</v>
      </c>
      <c r="J191" s="181" t="s">
        <v>313</v>
      </c>
      <c r="K191" s="182">
        <v>7</v>
      </c>
      <c r="L191" s="183" t="s">
        <v>817</v>
      </c>
      <c r="M191" s="183" t="s">
        <v>815</v>
      </c>
      <c r="N191" s="184">
        <v>41699</v>
      </c>
      <c r="O191" s="184">
        <v>42094</v>
      </c>
      <c r="P191" s="419" t="s">
        <v>1958</v>
      </c>
      <c r="Q191" s="365">
        <v>4</v>
      </c>
      <c r="R191" s="364">
        <v>0.2</v>
      </c>
      <c r="S191" s="366" t="s">
        <v>820</v>
      </c>
      <c r="T191" s="527" t="s">
        <v>2108</v>
      </c>
      <c r="U191" s="524" t="s">
        <v>1239</v>
      </c>
      <c r="V191" s="524" t="s">
        <v>2083</v>
      </c>
      <c r="W191" s="525">
        <v>42391</v>
      </c>
      <c r="X191" s="258" t="s">
        <v>1248</v>
      </c>
    </row>
    <row r="192" spans="1:24" ht="133.5" customHeight="1">
      <c r="A192" s="586"/>
      <c r="B192" s="586"/>
      <c r="C192" s="621"/>
      <c r="D192" s="586"/>
      <c r="E192" s="636"/>
      <c r="F192" s="616"/>
      <c r="G192" s="616"/>
      <c r="H192" s="616"/>
      <c r="I192" s="180" t="s">
        <v>814</v>
      </c>
      <c r="J192" s="181" t="s">
        <v>313</v>
      </c>
      <c r="K192" s="182">
        <v>7</v>
      </c>
      <c r="L192" s="183" t="s">
        <v>817</v>
      </c>
      <c r="M192" s="183" t="s">
        <v>815</v>
      </c>
      <c r="N192" s="184">
        <v>41730</v>
      </c>
      <c r="O192" s="184">
        <v>42124</v>
      </c>
      <c r="P192" s="419" t="s">
        <v>1953</v>
      </c>
      <c r="Q192" s="365">
        <v>7</v>
      </c>
      <c r="R192" s="364">
        <v>0</v>
      </c>
      <c r="S192" s="366" t="s">
        <v>822</v>
      </c>
      <c r="T192" s="526" t="s">
        <v>2103</v>
      </c>
      <c r="U192" s="524" t="s">
        <v>1239</v>
      </c>
      <c r="V192" s="524" t="s">
        <v>2083</v>
      </c>
      <c r="W192" s="525">
        <v>42391</v>
      </c>
      <c r="X192" s="258" t="s">
        <v>1248</v>
      </c>
    </row>
    <row r="193" spans="1:24" ht="147.75" customHeight="1">
      <c r="A193" s="586"/>
      <c r="B193" s="586"/>
      <c r="C193" s="621"/>
      <c r="D193" s="586"/>
      <c r="E193" s="636"/>
      <c r="F193" s="616"/>
      <c r="G193" s="616"/>
      <c r="H193" s="616"/>
      <c r="I193" s="180" t="s">
        <v>816</v>
      </c>
      <c r="J193" s="181" t="s">
        <v>313</v>
      </c>
      <c r="K193" s="182">
        <v>10</v>
      </c>
      <c r="L193" s="183" t="s">
        <v>817</v>
      </c>
      <c r="M193" s="183" t="s">
        <v>815</v>
      </c>
      <c r="N193" s="184">
        <v>41760</v>
      </c>
      <c r="O193" s="184">
        <v>42153</v>
      </c>
      <c r="P193" s="367" t="s">
        <v>1959</v>
      </c>
      <c r="Q193" s="365">
        <v>1</v>
      </c>
      <c r="R193" s="364">
        <v>0</v>
      </c>
      <c r="S193" s="366" t="s">
        <v>822</v>
      </c>
      <c r="T193" s="526" t="s">
        <v>2103</v>
      </c>
      <c r="U193" s="524" t="s">
        <v>1239</v>
      </c>
      <c r="V193" s="524" t="s">
        <v>2083</v>
      </c>
      <c r="W193" s="525">
        <v>42391</v>
      </c>
      <c r="X193" s="258" t="s">
        <v>1248</v>
      </c>
    </row>
    <row r="194" spans="1:24" ht="102" customHeight="1">
      <c r="A194" s="586"/>
      <c r="B194" s="586"/>
      <c r="C194" s="621"/>
      <c r="D194" s="586"/>
      <c r="E194" s="636"/>
      <c r="F194" s="616"/>
      <c r="G194" s="616"/>
      <c r="H194" s="616"/>
      <c r="I194" s="180" t="s">
        <v>819</v>
      </c>
      <c r="J194" s="181" t="s">
        <v>313</v>
      </c>
      <c r="K194" s="182">
        <v>8</v>
      </c>
      <c r="L194" s="183" t="s">
        <v>817</v>
      </c>
      <c r="M194" s="183" t="s">
        <v>815</v>
      </c>
      <c r="N194" s="184">
        <v>41791</v>
      </c>
      <c r="O194" s="184">
        <v>42185</v>
      </c>
      <c r="P194" s="367" t="s">
        <v>1959</v>
      </c>
      <c r="Q194" s="365">
        <v>1</v>
      </c>
      <c r="R194" s="364">
        <v>0</v>
      </c>
      <c r="S194" s="366" t="s">
        <v>822</v>
      </c>
      <c r="T194" s="526" t="s">
        <v>2103</v>
      </c>
      <c r="U194" s="524" t="s">
        <v>1239</v>
      </c>
      <c r="V194" s="524" t="s">
        <v>2083</v>
      </c>
      <c r="W194" s="525">
        <v>42391</v>
      </c>
      <c r="X194" s="258" t="s">
        <v>1248</v>
      </c>
    </row>
    <row r="195" spans="1:24" ht="96" customHeight="1">
      <c r="A195" s="586"/>
      <c r="B195" s="586"/>
      <c r="C195" s="621"/>
      <c r="D195" s="586"/>
      <c r="E195" s="636"/>
      <c r="F195" s="616"/>
      <c r="G195" s="616"/>
      <c r="H195" s="616"/>
      <c r="I195" s="180" t="s">
        <v>314</v>
      </c>
      <c r="J195" s="181" t="s">
        <v>188</v>
      </c>
      <c r="K195" s="181">
        <v>1</v>
      </c>
      <c r="L195" s="183" t="s">
        <v>817</v>
      </c>
      <c r="M195" s="183" t="s">
        <v>815</v>
      </c>
      <c r="N195" s="184">
        <v>41731</v>
      </c>
      <c r="O195" s="184">
        <v>42200</v>
      </c>
      <c r="P195" s="419" t="s">
        <v>1954</v>
      </c>
      <c r="Q195" s="365">
        <v>1</v>
      </c>
      <c r="R195" s="364">
        <v>0</v>
      </c>
      <c r="S195" s="366" t="s">
        <v>822</v>
      </c>
      <c r="T195" s="526" t="s">
        <v>2104</v>
      </c>
      <c r="U195" s="524" t="s">
        <v>1239</v>
      </c>
      <c r="V195" s="524" t="s">
        <v>2083</v>
      </c>
      <c r="W195" s="525">
        <v>42391</v>
      </c>
      <c r="X195" s="258" t="s">
        <v>1248</v>
      </c>
    </row>
    <row r="196" spans="1:24" ht="234" customHeight="1">
      <c r="A196" s="177" t="s">
        <v>701</v>
      </c>
      <c r="B196" s="177" t="s">
        <v>702</v>
      </c>
      <c r="C196" s="185" t="s">
        <v>708</v>
      </c>
      <c r="D196" s="177" t="s">
        <v>181</v>
      </c>
      <c r="E196" s="178">
        <v>42066</v>
      </c>
      <c r="F196" s="180" t="s">
        <v>776</v>
      </c>
      <c r="G196" s="180" t="s">
        <v>774</v>
      </c>
      <c r="H196" s="180" t="s">
        <v>775</v>
      </c>
      <c r="I196" s="180" t="s">
        <v>773</v>
      </c>
      <c r="J196" s="181" t="s">
        <v>772</v>
      </c>
      <c r="K196" s="181">
        <v>1</v>
      </c>
      <c r="L196" s="183" t="s">
        <v>779</v>
      </c>
      <c r="M196" s="183" t="s">
        <v>780</v>
      </c>
      <c r="N196" s="184">
        <v>42066</v>
      </c>
      <c r="O196" s="184">
        <v>42094</v>
      </c>
      <c r="P196" s="367" t="s">
        <v>1960</v>
      </c>
      <c r="Q196" s="365">
        <v>1</v>
      </c>
      <c r="R196" s="364">
        <v>0.1</v>
      </c>
      <c r="S196" s="366" t="s">
        <v>820</v>
      </c>
      <c r="T196" s="526" t="s">
        <v>2109</v>
      </c>
      <c r="U196" s="524" t="s">
        <v>1239</v>
      </c>
      <c r="V196" s="524" t="s">
        <v>2083</v>
      </c>
      <c r="W196" s="525">
        <v>42391</v>
      </c>
      <c r="X196" s="258" t="s">
        <v>1248</v>
      </c>
    </row>
    <row r="197" spans="1:24" ht="193.5" customHeight="1">
      <c r="A197" s="177" t="s">
        <v>703</v>
      </c>
      <c r="B197" s="177" t="s">
        <v>702</v>
      </c>
      <c r="C197" s="185" t="s">
        <v>1364</v>
      </c>
      <c r="D197" s="177" t="s">
        <v>181</v>
      </c>
      <c r="E197" s="178">
        <v>42066</v>
      </c>
      <c r="F197" s="180" t="s">
        <v>750</v>
      </c>
      <c r="G197" s="180" t="s">
        <v>751</v>
      </c>
      <c r="H197" s="180" t="s">
        <v>752</v>
      </c>
      <c r="I197" s="180" t="s">
        <v>777</v>
      </c>
      <c r="J197" s="181" t="s">
        <v>778</v>
      </c>
      <c r="K197" s="181">
        <v>1</v>
      </c>
      <c r="L197" s="183" t="s">
        <v>779</v>
      </c>
      <c r="M197" s="183" t="s">
        <v>781</v>
      </c>
      <c r="N197" s="184">
        <v>42066</v>
      </c>
      <c r="O197" s="184">
        <v>42094</v>
      </c>
      <c r="P197" s="420" t="s">
        <v>1956</v>
      </c>
      <c r="Q197" s="365">
        <v>2</v>
      </c>
      <c r="R197" s="364">
        <v>0.5</v>
      </c>
      <c r="S197" s="366" t="s">
        <v>820</v>
      </c>
      <c r="T197" s="526" t="s">
        <v>2107</v>
      </c>
      <c r="U197" s="524" t="s">
        <v>1239</v>
      </c>
      <c r="V197" s="524" t="s">
        <v>2083</v>
      </c>
      <c r="W197" s="525">
        <v>42391</v>
      </c>
      <c r="X197" s="258" t="s">
        <v>1248</v>
      </c>
    </row>
    <row r="198" spans="1:24" ht="163.5" customHeight="1">
      <c r="A198" s="561" t="s">
        <v>704</v>
      </c>
      <c r="B198" s="561" t="s">
        <v>702</v>
      </c>
      <c r="C198" s="563" t="s">
        <v>709</v>
      </c>
      <c r="D198" s="561" t="s">
        <v>181</v>
      </c>
      <c r="E198" s="565">
        <v>42066</v>
      </c>
      <c r="F198" s="559" t="s">
        <v>749</v>
      </c>
      <c r="G198" s="288" t="s">
        <v>1833</v>
      </c>
      <c r="H198" s="559" t="s">
        <v>752</v>
      </c>
      <c r="I198" s="288" t="s">
        <v>1835</v>
      </c>
      <c r="J198" s="181" t="s">
        <v>1838</v>
      </c>
      <c r="K198" s="181">
        <v>2</v>
      </c>
      <c r="L198" s="557" t="s">
        <v>779</v>
      </c>
      <c r="M198" s="557" t="s">
        <v>782</v>
      </c>
      <c r="N198" s="184">
        <v>42320</v>
      </c>
      <c r="O198" s="184">
        <v>42428</v>
      </c>
      <c r="P198" s="367" t="s">
        <v>1987</v>
      </c>
      <c r="Q198" s="404">
        <v>0</v>
      </c>
      <c r="R198" s="405">
        <v>0</v>
      </c>
      <c r="S198" s="365" t="s">
        <v>822</v>
      </c>
      <c r="T198" s="526" t="s">
        <v>2110</v>
      </c>
      <c r="U198" s="524" t="s">
        <v>1239</v>
      </c>
      <c r="V198" s="524" t="s">
        <v>2083</v>
      </c>
      <c r="W198" s="525">
        <v>42391</v>
      </c>
      <c r="X198" s="258" t="s">
        <v>1248</v>
      </c>
    </row>
    <row r="199" spans="1:24" ht="163.5" customHeight="1">
      <c r="A199" s="562"/>
      <c r="B199" s="562"/>
      <c r="C199" s="564"/>
      <c r="D199" s="562"/>
      <c r="E199" s="566"/>
      <c r="F199" s="560"/>
      <c r="G199" s="288" t="s">
        <v>1834</v>
      </c>
      <c r="H199" s="560"/>
      <c r="I199" s="288" t="s">
        <v>1836</v>
      </c>
      <c r="J199" s="181" t="s">
        <v>1837</v>
      </c>
      <c r="K199" s="181">
        <v>1</v>
      </c>
      <c r="L199" s="558"/>
      <c r="M199" s="558"/>
      <c r="N199" s="184">
        <v>42320</v>
      </c>
      <c r="O199" s="184">
        <v>42063</v>
      </c>
      <c r="P199" s="367" t="s">
        <v>1987</v>
      </c>
      <c r="Q199" s="404">
        <v>0</v>
      </c>
      <c r="R199" s="405">
        <v>0</v>
      </c>
      <c r="S199" s="365" t="s">
        <v>822</v>
      </c>
      <c r="T199" s="528" t="s">
        <v>2111</v>
      </c>
      <c r="U199" s="524" t="s">
        <v>1239</v>
      </c>
      <c r="V199" s="524" t="s">
        <v>2083</v>
      </c>
      <c r="W199" s="525">
        <v>42391</v>
      </c>
      <c r="X199" s="258" t="s">
        <v>1248</v>
      </c>
    </row>
    <row r="200" spans="1:24" ht="163.5" customHeight="1">
      <c r="A200" s="586" t="s">
        <v>1556</v>
      </c>
      <c r="B200" s="586" t="s">
        <v>1024</v>
      </c>
      <c r="C200" s="621" t="s">
        <v>1555</v>
      </c>
      <c r="D200" s="586" t="s">
        <v>181</v>
      </c>
      <c r="E200" s="636">
        <v>42272</v>
      </c>
      <c r="F200" s="616" t="s">
        <v>1554</v>
      </c>
      <c r="G200" s="180" t="s">
        <v>1557</v>
      </c>
      <c r="H200" s="616" t="s">
        <v>1559</v>
      </c>
      <c r="I200" s="180" t="s">
        <v>1561</v>
      </c>
      <c r="J200" s="181" t="s">
        <v>1562</v>
      </c>
      <c r="K200" s="181">
        <v>1</v>
      </c>
      <c r="L200" s="183" t="s">
        <v>989</v>
      </c>
      <c r="M200" s="183" t="s">
        <v>990</v>
      </c>
      <c r="N200" s="184">
        <v>42272</v>
      </c>
      <c r="O200" s="184">
        <v>42063</v>
      </c>
      <c r="P200" s="367" t="s">
        <v>1987</v>
      </c>
      <c r="Q200" s="365">
        <v>0</v>
      </c>
      <c r="R200" s="364">
        <v>0</v>
      </c>
      <c r="S200" s="365" t="s">
        <v>822</v>
      </c>
      <c r="T200" s="526" t="s">
        <v>2110</v>
      </c>
      <c r="U200" s="524" t="s">
        <v>1239</v>
      </c>
      <c r="V200" s="524" t="s">
        <v>2083</v>
      </c>
      <c r="W200" s="525">
        <v>42391</v>
      </c>
      <c r="X200" s="260" t="s">
        <v>1248</v>
      </c>
    </row>
    <row r="201" spans="1:24" ht="163.5" customHeight="1">
      <c r="A201" s="586"/>
      <c r="B201" s="586"/>
      <c r="C201" s="621"/>
      <c r="D201" s="586"/>
      <c r="E201" s="636"/>
      <c r="F201" s="616"/>
      <c r="G201" s="180" t="s">
        <v>1558</v>
      </c>
      <c r="H201" s="616"/>
      <c r="I201" s="180" t="s">
        <v>1560</v>
      </c>
      <c r="J201" s="181" t="s">
        <v>1290</v>
      </c>
      <c r="K201" s="186">
        <v>1</v>
      </c>
      <c r="L201" s="183" t="s">
        <v>989</v>
      </c>
      <c r="M201" s="183" t="s">
        <v>990</v>
      </c>
      <c r="N201" s="184">
        <v>42338</v>
      </c>
      <c r="O201" s="184">
        <v>42353</v>
      </c>
      <c r="P201" s="367" t="s">
        <v>1987</v>
      </c>
      <c r="Q201" s="365">
        <v>0</v>
      </c>
      <c r="R201" s="364">
        <v>0</v>
      </c>
      <c r="S201" s="365" t="s">
        <v>822</v>
      </c>
      <c r="T201" s="526" t="s">
        <v>2110</v>
      </c>
      <c r="U201" s="524" t="s">
        <v>1239</v>
      </c>
      <c r="V201" s="524" t="s">
        <v>2083</v>
      </c>
      <c r="W201" s="525">
        <v>42391</v>
      </c>
      <c r="X201" s="260" t="s">
        <v>1248</v>
      </c>
    </row>
    <row r="202" spans="1:24" ht="163.5" customHeight="1">
      <c r="A202" s="177" t="s">
        <v>1563</v>
      </c>
      <c r="B202" s="177" t="s">
        <v>1024</v>
      </c>
      <c r="C202" s="185" t="s">
        <v>1564</v>
      </c>
      <c r="D202" s="177" t="s">
        <v>181</v>
      </c>
      <c r="E202" s="178">
        <v>42272</v>
      </c>
      <c r="F202" s="180" t="s">
        <v>1565</v>
      </c>
      <c r="G202" s="180" t="s">
        <v>1566</v>
      </c>
      <c r="H202" s="180" t="s">
        <v>1567</v>
      </c>
      <c r="I202" s="180" t="s">
        <v>1568</v>
      </c>
      <c r="J202" s="181" t="s">
        <v>1569</v>
      </c>
      <c r="K202" s="181">
        <v>1</v>
      </c>
      <c r="L202" s="183" t="s">
        <v>989</v>
      </c>
      <c r="M202" s="183" t="s">
        <v>1570</v>
      </c>
      <c r="N202" s="184">
        <v>42272</v>
      </c>
      <c r="O202" s="184">
        <v>42460</v>
      </c>
      <c r="P202" s="367" t="s">
        <v>1987</v>
      </c>
      <c r="Q202" s="365">
        <v>0</v>
      </c>
      <c r="R202" s="364">
        <v>0</v>
      </c>
      <c r="S202" s="365" t="s">
        <v>822</v>
      </c>
      <c r="T202" s="526" t="s">
        <v>2110</v>
      </c>
      <c r="U202" s="524" t="s">
        <v>1239</v>
      </c>
      <c r="V202" s="524" t="s">
        <v>2083</v>
      </c>
      <c r="W202" s="525">
        <v>42391</v>
      </c>
      <c r="X202" s="260" t="s">
        <v>1248</v>
      </c>
    </row>
    <row r="203" spans="1:24" ht="213" customHeight="1">
      <c r="A203" s="177" t="s">
        <v>910</v>
      </c>
      <c r="B203" s="177" t="s">
        <v>702</v>
      </c>
      <c r="C203" s="185" t="s">
        <v>911</v>
      </c>
      <c r="D203" s="177" t="s">
        <v>912</v>
      </c>
      <c r="E203" s="178">
        <v>42135</v>
      </c>
      <c r="F203" s="180" t="s">
        <v>985</v>
      </c>
      <c r="G203" s="180" t="s">
        <v>984</v>
      </c>
      <c r="H203" s="180" t="s">
        <v>987</v>
      </c>
      <c r="I203" s="180" t="s">
        <v>986</v>
      </c>
      <c r="J203" s="181" t="s">
        <v>988</v>
      </c>
      <c r="K203" s="181">
        <v>1</v>
      </c>
      <c r="L203" s="183" t="s">
        <v>989</v>
      </c>
      <c r="M203" s="183" t="s">
        <v>990</v>
      </c>
      <c r="N203" s="184">
        <v>42135</v>
      </c>
      <c r="O203" s="184">
        <v>42226</v>
      </c>
      <c r="P203" s="367" t="s">
        <v>1987</v>
      </c>
      <c r="Q203" s="365">
        <v>0</v>
      </c>
      <c r="R203" s="364">
        <v>0</v>
      </c>
      <c r="S203" s="365" t="s">
        <v>822</v>
      </c>
      <c r="T203" s="526" t="s">
        <v>2110</v>
      </c>
      <c r="U203" s="524" t="s">
        <v>1239</v>
      </c>
      <c r="V203" s="524" t="s">
        <v>2083</v>
      </c>
      <c r="W203" s="525">
        <v>42391</v>
      </c>
      <c r="X203" s="260" t="s">
        <v>1248</v>
      </c>
    </row>
    <row r="204" spans="1:24" ht="160.5" customHeight="1">
      <c r="A204" s="561" t="s">
        <v>1023</v>
      </c>
      <c r="B204" s="561" t="s">
        <v>1024</v>
      </c>
      <c r="C204" s="563" t="s">
        <v>1025</v>
      </c>
      <c r="D204" s="561" t="s">
        <v>96</v>
      </c>
      <c r="E204" s="565">
        <v>42220</v>
      </c>
      <c r="F204" s="559" t="s">
        <v>1839</v>
      </c>
      <c r="G204" s="288" t="s">
        <v>1833</v>
      </c>
      <c r="H204" s="559" t="s">
        <v>752</v>
      </c>
      <c r="I204" s="288" t="s">
        <v>1835</v>
      </c>
      <c r="J204" s="181" t="s">
        <v>1838</v>
      </c>
      <c r="K204" s="181">
        <v>2</v>
      </c>
      <c r="L204" s="557" t="s">
        <v>779</v>
      </c>
      <c r="M204" s="557" t="s">
        <v>782</v>
      </c>
      <c r="N204" s="184">
        <v>42320</v>
      </c>
      <c r="O204" s="184">
        <v>42428</v>
      </c>
      <c r="P204" s="367" t="s">
        <v>1987</v>
      </c>
      <c r="Q204" s="404">
        <v>0</v>
      </c>
      <c r="R204" s="405">
        <v>0</v>
      </c>
      <c r="S204" s="365" t="s">
        <v>822</v>
      </c>
      <c r="T204" s="526" t="s">
        <v>2110</v>
      </c>
      <c r="U204" s="524" t="s">
        <v>1239</v>
      </c>
      <c r="V204" s="524" t="s">
        <v>2083</v>
      </c>
      <c r="W204" s="525">
        <v>42391</v>
      </c>
      <c r="X204" s="258" t="s">
        <v>1248</v>
      </c>
    </row>
    <row r="205" spans="1:24" ht="160.5" customHeight="1">
      <c r="A205" s="562"/>
      <c r="B205" s="562"/>
      <c r="C205" s="564"/>
      <c r="D205" s="562"/>
      <c r="E205" s="566"/>
      <c r="F205" s="560"/>
      <c r="G205" s="288" t="s">
        <v>1834</v>
      </c>
      <c r="H205" s="560"/>
      <c r="I205" s="288" t="s">
        <v>1836</v>
      </c>
      <c r="J205" s="181" t="s">
        <v>1837</v>
      </c>
      <c r="K205" s="181">
        <v>1</v>
      </c>
      <c r="L205" s="558"/>
      <c r="M205" s="558"/>
      <c r="N205" s="184">
        <v>42320</v>
      </c>
      <c r="O205" s="184">
        <v>42063</v>
      </c>
      <c r="P205" s="367" t="s">
        <v>1987</v>
      </c>
      <c r="Q205" s="404">
        <v>0</v>
      </c>
      <c r="R205" s="405">
        <v>0</v>
      </c>
      <c r="S205" s="365" t="s">
        <v>822</v>
      </c>
      <c r="T205" s="526" t="s">
        <v>2110</v>
      </c>
      <c r="U205" s="524" t="s">
        <v>1239</v>
      </c>
      <c r="V205" s="524" t="s">
        <v>2083</v>
      </c>
      <c r="W205" s="525">
        <v>42391</v>
      </c>
      <c r="X205" s="258" t="s">
        <v>1248</v>
      </c>
    </row>
    <row r="206" spans="1:24" ht="160.5" customHeight="1">
      <c r="A206" s="177" t="s">
        <v>1620</v>
      </c>
      <c r="B206" s="177" t="s">
        <v>1024</v>
      </c>
      <c r="C206" s="185" t="s">
        <v>1419</v>
      </c>
      <c r="D206" s="177" t="s">
        <v>1511</v>
      </c>
      <c r="E206" s="178">
        <v>42320</v>
      </c>
      <c r="F206" s="288" t="s">
        <v>1840</v>
      </c>
      <c r="G206" s="288" t="s">
        <v>1841</v>
      </c>
      <c r="H206" s="288" t="s">
        <v>1842</v>
      </c>
      <c r="I206" s="288" t="s">
        <v>1843</v>
      </c>
      <c r="J206" s="181" t="s">
        <v>1844</v>
      </c>
      <c r="K206" s="186">
        <v>1</v>
      </c>
      <c r="L206" s="183" t="s">
        <v>989</v>
      </c>
      <c r="M206" s="183" t="s">
        <v>1845</v>
      </c>
      <c r="N206" s="184">
        <v>42320</v>
      </c>
      <c r="O206" s="184">
        <v>42369</v>
      </c>
      <c r="P206" s="367" t="s">
        <v>1987</v>
      </c>
      <c r="Q206" s="365">
        <v>0</v>
      </c>
      <c r="R206" s="364">
        <v>0</v>
      </c>
      <c r="S206" s="365" t="s">
        <v>822</v>
      </c>
      <c r="T206" s="526" t="s">
        <v>2110</v>
      </c>
      <c r="U206" s="524" t="s">
        <v>1239</v>
      </c>
      <c r="V206" s="524" t="s">
        <v>2083</v>
      </c>
      <c r="W206" s="525">
        <v>42391</v>
      </c>
      <c r="X206" s="258" t="s">
        <v>1248</v>
      </c>
    </row>
    <row r="207" spans="1:24" ht="160.5" customHeight="1" hidden="1">
      <c r="A207" s="187" t="s">
        <v>1407</v>
      </c>
      <c r="B207" s="187" t="s">
        <v>44</v>
      </c>
      <c r="C207" s="188" t="s">
        <v>1408</v>
      </c>
      <c r="D207" s="187" t="s">
        <v>190</v>
      </c>
      <c r="E207" s="189">
        <v>42249</v>
      </c>
      <c r="F207" s="187" t="s">
        <v>1409</v>
      </c>
      <c r="G207" s="187" t="s">
        <v>1410</v>
      </c>
      <c r="H207" s="187" t="s">
        <v>1411</v>
      </c>
      <c r="I207" s="187" t="s">
        <v>1412</v>
      </c>
      <c r="J207" s="187" t="s">
        <v>1413</v>
      </c>
      <c r="K207" s="190">
        <v>1</v>
      </c>
      <c r="L207" s="191" t="s">
        <v>20</v>
      </c>
      <c r="M207" s="187" t="s">
        <v>586</v>
      </c>
      <c r="N207" s="189">
        <v>42249</v>
      </c>
      <c r="O207" s="189">
        <v>42338</v>
      </c>
      <c r="P207" s="319" t="s">
        <v>1653</v>
      </c>
      <c r="Q207" s="406">
        <v>1</v>
      </c>
      <c r="R207" s="407">
        <v>1</v>
      </c>
      <c r="S207" s="406" t="s">
        <v>821</v>
      </c>
      <c r="T207" s="261" t="s">
        <v>1801</v>
      </c>
      <c r="U207" s="261" t="s">
        <v>826</v>
      </c>
      <c r="V207" s="261" t="s">
        <v>1802</v>
      </c>
      <c r="W207" s="261">
        <v>42299</v>
      </c>
      <c r="X207" s="261" t="s">
        <v>825</v>
      </c>
    </row>
    <row r="208" spans="1:24" ht="175.5" customHeight="1">
      <c r="A208" s="187" t="s">
        <v>580</v>
      </c>
      <c r="B208" s="187" t="s">
        <v>44</v>
      </c>
      <c r="C208" s="187" t="s">
        <v>581</v>
      </c>
      <c r="D208" s="187" t="s">
        <v>96</v>
      </c>
      <c r="E208" s="189">
        <v>41934</v>
      </c>
      <c r="F208" s="187" t="s">
        <v>582</v>
      </c>
      <c r="G208" s="187" t="s">
        <v>583</v>
      </c>
      <c r="H208" s="187" t="s">
        <v>584</v>
      </c>
      <c r="I208" s="187" t="s">
        <v>983</v>
      </c>
      <c r="J208" s="187" t="s">
        <v>585</v>
      </c>
      <c r="K208" s="190">
        <v>1</v>
      </c>
      <c r="L208" s="191" t="s">
        <v>20</v>
      </c>
      <c r="M208" s="187" t="s">
        <v>586</v>
      </c>
      <c r="N208" s="189">
        <v>42135</v>
      </c>
      <c r="O208" s="189">
        <v>42153</v>
      </c>
      <c r="P208" s="319" t="s">
        <v>1897</v>
      </c>
      <c r="Q208" s="406">
        <v>1</v>
      </c>
      <c r="R208" s="407">
        <v>0.8</v>
      </c>
      <c r="S208" s="406" t="s">
        <v>820</v>
      </c>
      <c r="T208" s="532" t="s">
        <v>2112</v>
      </c>
      <c r="U208" s="529" t="s">
        <v>1239</v>
      </c>
      <c r="V208" s="529" t="s">
        <v>2083</v>
      </c>
      <c r="W208" s="529">
        <v>42387</v>
      </c>
      <c r="X208" s="261" t="s">
        <v>1248</v>
      </c>
    </row>
    <row r="209" spans="1:24" ht="175.5" customHeight="1">
      <c r="A209" s="187" t="s">
        <v>1313</v>
      </c>
      <c r="B209" s="187" t="s">
        <v>44</v>
      </c>
      <c r="C209" s="188" t="s">
        <v>1314</v>
      </c>
      <c r="D209" s="187" t="s">
        <v>96</v>
      </c>
      <c r="E209" s="189">
        <v>42222</v>
      </c>
      <c r="F209" s="187" t="s">
        <v>1317</v>
      </c>
      <c r="G209" s="187" t="s">
        <v>1319</v>
      </c>
      <c r="H209" s="187" t="s">
        <v>1320</v>
      </c>
      <c r="I209" s="187" t="s">
        <v>1321</v>
      </c>
      <c r="J209" s="187" t="s">
        <v>1322</v>
      </c>
      <c r="K209" s="190">
        <v>1</v>
      </c>
      <c r="L209" s="191" t="s">
        <v>20</v>
      </c>
      <c r="M209" s="187" t="s">
        <v>586</v>
      </c>
      <c r="N209" s="189">
        <v>42222</v>
      </c>
      <c r="O209" s="189">
        <v>42314</v>
      </c>
      <c r="P209" s="319" t="s">
        <v>1898</v>
      </c>
      <c r="Q209" s="406">
        <v>1</v>
      </c>
      <c r="R209" s="407">
        <v>0.98</v>
      </c>
      <c r="S209" s="406" t="s">
        <v>820</v>
      </c>
      <c r="T209" s="532" t="s">
        <v>2113</v>
      </c>
      <c r="U209" s="529" t="s">
        <v>1239</v>
      </c>
      <c r="V209" s="529" t="s">
        <v>2114</v>
      </c>
      <c r="W209" s="529">
        <v>42387</v>
      </c>
      <c r="X209" s="261" t="s">
        <v>1248</v>
      </c>
    </row>
    <row r="210" spans="1:24" ht="175.5" customHeight="1" hidden="1">
      <c r="A210" s="187" t="s">
        <v>1316</v>
      </c>
      <c r="B210" s="187" t="s">
        <v>44</v>
      </c>
      <c r="C210" s="188" t="s">
        <v>1315</v>
      </c>
      <c r="D210" s="187" t="s">
        <v>96</v>
      </c>
      <c r="E210" s="189">
        <v>42222</v>
      </c>
      <c r="F210" s="187" t="s">
        <v>1318</v>
      </c>
      <c r="G210" s="187" t="s">
        <v>1323</v>
      </c>
      <c r="H210" s="187" t="s">
        <v>1324</v>
      </c>
      <c r="I210" s="187" t="s">
        <v>1326</v>
      </c>
      <c r="J210" s="187" t="s">
        <v>1325</v>
      </c>
      <c r="K210" s="190">
        <v>1</v>
      </c>
      <c r="L210" s="191" t="s">
        <v>20</v>
      </c>
      <c r="M210" s="187" t="s">
        <v>586</v>
      </c>
      <c r="N210" s="189">
        <v>42222</v>
      </c>
      <c r="O210" s="189">
        <v>42314</v>
      </c>
      <c r="P210" s="319" t="s">
        <v>1654</v>
      </c>
      <c r="Q210" s="406">
        <v>1</v>
      </c>
      <c r="R210" s="407">
        <v>1</v>
      </c>
      <c r="S210" s="406" t="s">
        <v>821</v>
      </c>
      <c r="T210" s="532" t="s">
        <v>1803</v>
      </c>
      <c r="U210" s="529" t="s">
        <v>826</v>
      </c>
      <c r="V210" s="529" t="s">
        <v>1804</v>
      </c>
      <c r="W210" s="529">
        <v>42299</v>
      </c>
      <c r="X210" s="261" t="s">
        <v>825</v>
      </c>
    </row>
    <row r="211" spans="1:24" ht="175.5" customHeight="1">
      <c r="A211" s="187" t="s">
        <v>1618</v>
      </c>
      <c r="B211" s="187" t="s">
        <v>44</v>
      </c>
      <c r="C211" s="188" t="s">
        <v>1619</v>
      </c>
      <c r="D211" s="187" t="s">
        <v>1511</v>
      </c>
      <c r="E211" s="189">
        <v>42282</v>
      </c>
      <c r="F211" s="187" t="s">
        <v>1643</v>
      </c>
      <c r="G211" s="187" t="s">
        <v>1644</v>
      </c>
      <c r="H211" s="187" t="s">
        <v>1645</v>
      </c>
      <c r="I211" s="187" t="s">
        <v>1646</v>
      </c>
      <c r="J211" s="187" t="s">
        <v>1647</v>
      </c>
      <c r="K211" s="190">
        <v>1</v>
      </c>
      <c r="L211" s="191" t="s">
        <v>20</v>
      </c>
      <c r="M211" s="187" t="s">
        <v>586</v>
      </c>
      <c r="N211" s="189">
        <v>42282</v>
      </c>
      <c r="O211" s="189">
        <v>42369</v>
      </c>
      <c r="P211" s="319" t="s">
        <v>1899</v>
      </c>
      <c r="Q211" s="406">
        <v>0.2</v>
      </c>
      <c r="R211" s="407">
        <v>0.2</v>
      </c>
      <c r="S211" s="406" t="s">
        <v>820</v>
      </c>
      <c r="T211" s="533" t="s">
        <v>2115</v>
      </c>
      <c r="U211" s="530" t="s">
        <v>1239</v>
      </c>
      <c r="V211" s="530" t="s">
        <v>2083</v>
      </c>
      <c r="W211" s="531">
        <v>42387</v>
      </c>
      <c r="X211" s="282" t="s">
        <v>1248</v>
      </c>
    </row>
    <row r="212" spans="1:24" ht="175.5" customHeight="1">
      <c r="A212" s="187" t="s">
        <v>1617</v>
      </c>
      <c r="B212" s="187" t="s">
        <v>44</v>
      </c>
      <c r="C212" s="188" t="s">
        <v>1419</v>
      </c>
      <c r="D212" s="187" t="s">
        <v>1511</v>
      </c>
      <c r="E212" s="189">
        <v>42282</v>
      </c>
      <c r="F212" s="187" t="s">
        <v>1648</v>
      </c>
      <c r="G212" s="187" t="s">
        <v>1649</v>
      </c>
      <c r="H212" s="187" t="s">
        <v>1652</v>
      </c>
      <c r="I212" s="187" t="s">
        <v>1650</v>
      </c>
      <c r="J212" s="187" t="s">
        <v>1651</v>
      </c>
      <c r="K212" s="190">
        <v>3</v>
      </c>
      <c r="L212" s="191" t="s">
        <v>20</v>
      </c>
      <c r="M212" s="187" t="s">
        <v>586</v>
      </c>
      <c r="N212" s="189">
        <v>42282</v>
      </c>
      <c r="O212" s="189">
        <v>42369</v>
      </c>
      <c r="P212" s="319" t="s">
        <v>1900</v>
      </c>
      <c r="Q212" s="406">
        <v>3</v>
      </c>
      <c r="R212" s="407">
        <v>0.3</v>
      </c>
      <c r="S212" s="406" t="s">
        <v>820</v>
      </c>
      <c r="T212" s="533" t="s">
        <v>2116</v>
      </c>
      <c r="U212" s="530" t="s">
        <v>1239</v>
      </c>
      <c r="V212" s="530" t="s">
        <v>2083</v>
      </c>
      <c r="W212" s="531">
        <v>42387</v>
      </c>
      <c r="X212" s="282" t="s">
        <v>1248</v>
      </c>
    </row>
    <row r="213" spans="1:24" ht="126" customHeight="1">
      <c r="A213" s="624">
        <v>1</v>
      </c>
      <c r="B213" s="624" t="s">
        <v>108</v>
      </c>
      <c r="C213" s="624" t="s">
        <v>24</v>
      </c>
      <c r="D213" s="624" t="s">
        <v>96</v>
      </c>
      <c r="E213" s="642">
        <v>41934</v>
      </c>
      <c r="F213" s="624" t="s">
        <v>125</v>
      </c>
      <c r="G213" s="192" t="s">
        <v>232</v>
      </c>
      <c r="H213" s="624" t="s">
        <v>127</v>
      </c>
      <c r="I213" s="192" t="s">
        <v>233</v>
      </c>
      <c r="J213" s="192" t="s">
        <v>155</v>
      </c>
      <c r="K213" s="192">
        <v>1</v>
      </c>
      <c r="L213" s="193" t="s">
        <v>234</v>
      </c>
      <c r="M213" s="192" t="s">
        <v>21</v>
      </c>
      <c r="N213" s="194">
        <v>41086</v>
      </c>
      <c r="O213" s="194">
        <v>42069</v>
      </c>
      <c r="P213" s="421" t="s">
        <v>1936</v>
      </c>
      <c r="Q213" s="345" t="s">
        <v>1937</v>
      </c>
      <c r="R213" s="346">
        <v>0.2</v>
      </c>
      <c r="S213" s="345" t="s">
        <v>820</v>
      </c>
      <c r="T213" s="471" t="s">
        <v>2014</v>
      </c>
      <c r="U213" s="469" t="s">
        <v>1239</v>
      </c>
      <c r="V213" s="470" t="s">
        <v>1240</v>
      </c>
      <c r="W213" s="470">
        <v>42391</v>
      </c>
      <c r="X213" s="264" t="s">
        <v>825</v>
      </c>
    </row>
    <row r="214" spans="1:24" ht="162">
      <c r="A214" s="624"/>
      <c r="B214" s="624"/>
      <c r="C214" s="624"/>
      <c r="D214" s="624"/>
      <c r="E214" s="642"/>
      <c r="F214" s="624"/>
      <c r="G214" s="192" t="s">
        <v>16</v>
      </c>
      <c r="H214" s="624"/>
      <c r="I214" s="195" t="s">
        <v>126</v>
      </c>
      <c r="J214" s="192" t="s">
        <v>156</v>
      </c>
      <c r="K214" s="192">
        <v>1</v>
      </c>
      <c r="L214" s="192" t="s">
        <v>110</v>
      </c>
      <c r="M214" s="192" t="s">
        <v>2</v>
      </c>
      <c r="N214" s="194">
        <v>41086</v>
      </c>
      <c r="O214" s="194">
        <v>41121</v>
      </c>
      <c r="P214" s="421" t="s">
        <v>1938</v>
      </c>
      <c r="Q214" s="345">
        <v>0</v>
      </c>
      <c r="R214" s="346">
        <v>0</v>
      </c>
      <c r="S214" s="345" t="s">
        <v>822</v>
      </c>
      <c r="T214" s="471" t="s">
        <v>2015</v>
      </c>
      <c r="U214" s="469" t="s">
        <v>1239</v>
      </c>
      <c r="V214" s="470" t="s">
        <v>1240</v>
      </c>
      <c r="W214" s="470">
        <v>42391</v>
      </c>
      <c r="X214" s="264" t="s">
        <v>825</v>
      </c>
    </row>
    <row r="215" spans="1:24" ht="141" customHeight="1">
      <c r="A215" s="192">
        <v>2</v>
      </c>
      <c r="B215" s="192" t="s">
        <v>108</v>
      </c>
      <c r="C215" s="192" t="s">
        <v>145</v>
      </c>
      <c r="D215" s="192" t="s">
        <v>96</v>
      </c>
      <c r="E215" s="194">
        <v>40858</v>
      </c>
      <c r="F215" s="193" t="s">
        <v>14</v>
      </c>
      <c r="G215" s="196" t="s">
        <v>15</v>
      </c>
      <c r="H215" s="192" t="s">
        <v>146</v>
      </c>
      <c r="I215" s="192" t="s">
        <v>1177</v>
      </c>
      <c r="J215" s="192" t="s">
        <v>794</v>
      </c>
      <c r="K215" s="197">
        <v>1</v>
      </c>
      <c r="L215" s="193" t="s">
        <v>58</v>
      </c>
      <c r="M215" s="192" t="s">
        <v>147</v>
      </c>
      <c r="N215" s="198">
        <v>40848</v>
      </c>
      <c r="O215" s="198">
        <v>42112</v>
      </c>
      <c r="P215" s="421" t="s">
        <v>1939</v>
      </c>
      <c r="Q215" s="345">
        <v>0</v>
      </c>
      <c r="R215" s="346">
        <v>0</v>
      </c>
      <c r="S215" s="345" t="s">
        <v>822</v>
      </c>
      <c r="T215" s="471" t="s">
        <v>2016</v>
      </c>
      <c r="U215" s="469" t="s">
        <v>1239</v>
      </c>
      <c r="V215" s="470" t="s">
        <v>1240</v>
      </c>
      <c r="W215" s="470">
        <v>42391</v>
      </c>
      <c r="X215" s="264" t="s">
        <v>825</v>
      </c>
    </row>
    <row r="216" spans="1:24" ht="189" customHeight="1">
      <c r="A216" s="585" t="s">
        <v>471</v>
      </c>
      <c r="B216" s="585" t="s">
        <v>235</v>
      </c>
      <c r="C216" s="585" t="s">
        <v>472</v>
      </c>
      <c r="D216" s="585" t="s">
        <v>190</v>
      </c>
      <c r="E216" s="618">
        <v>41934</v>
      </c>
      <c r="F216" s="640" t="s">
        <v>473</v>
      </c>
      <c r="G216" s="199" t="s">
        <v>923</v>
      </c>
      <c r="H216" s="584" t="s">
        <v>925</v>
      </c>
      <c r="I216" s="199" t="s">
        <v>926</v>
      </c>
      <c r="J216" s="199" t="s">
        <v>928</v>
      </c>
      <c r="K216" s="199">
        <v>1</v>
      </c>
      <c r="L216" s="615" t="s">
        <v>311</v>
      </c>
      <c r="M216" s="615" t="s">
        <v>930</v>
      </c>
      <c r="N216" s="200">
        <v>42135</v>
      </c>
      <c r="O216" s="200">
        <v>42215</v>
      </c>
      <c r="P216" s="347" t="s">
        <v>1940</v>
      </c>
      <c r="Q216" s="347">
        <v>0</v>
      </c>
      <c r="R216" s="348">
        <v>0</v>
      </c>
      <c r="S216" s="347" t="s">
        <v>822</v>
      </c>
      <c r="T216" s="471" t="s">
        <v>2018</v>
      </c>
      <c r="U216" s="469" t="s">
        <v>1239</v>
      </c>
      <c r="V216" s="470" t="s">
        <v>1240</v>
      </c>
      <c r="W216" s="470">
        <v>42391</v>
      </c>
      <c r="X216" s="264" t="s">
        <v>825</v>
      </c>
    </row>
    <row r="217" spans="1:24" ht="160.5" customHeight="1">
      <c r="A217" s="585"/>
      <c r="B217" s="585"/>
      <c r="C217" s="585"/>
      <c r="D217" s="585"/>
      <c r="E217" s="585"/>
      <c r="F217" s="640"/>
      <c r="G217" s="199" t="s">
        <v>924</v>
      </c>
      <c r="H217" s="584"/>
      <c r="I217" s="199" t="s">
        <v>927</v>
      </c>
      <c r="J217" s="199" t="s">
        <v>929</v>
      </c>
      <c r="K217" s="199">
        <v>1</v>
      </c>
      <c r="L217" s="615"/>
      <c r="M217" s="615"/>
      <c r="N217" s="200">
        <v>42216</v>
      </c>
      <c r="O217" s="200">
        <v>42223</v>
      </c>
      <c r="P217" s="347" t="s">
        <v>1938</v>
      </c>
      <c r="Q217" s="347">
        <v>0</v>
      </c>
      <c r="R217" s="348">
        <v>0</v>
      </c>
      <c r="S217" s="347" t="s">
        <v>822</v>
      </c>
      <c r="T217" s="471" t="s">
        <v>2015</v>
      </c>
      <c r="U217" s="469" t="s">
        <v>1239</v>
      </c>
      <c r="V217" s="470" t="s">
        <v>1240</v>
      </c>
      <c r="W217" s="470">
        <v>42391</v>
      </c>
      <c r="X217" s="264" t="s">
        <v>825</v>
      </c>
    </row>
    <row r="218" spans="1:24" ht="192" customHeight="1">
      <c r="A218" s="585" t="s">
        <v>477</v>
      </c>
      <c r="B218" s="585" t="s">
        <v>235</v>
      </c>
      <c r="C218" s="585" t="s">
        <v>478</v>
      </c>
      <c r="D218" s="585" t="s">
        <v>190</v>
      </c>
      <c r="E218" s="618">
        <v>41934</v>
      </c>
      <c r="F218" s="640" t="s">
        <v>479</v>
      </c>
      <c r="G218" s="199" t="s">
        <v>480</v>
      </c>
      <c r="H218" s="584" t="s">
        <v>481</v>
      </c>
      <c r="I218" s="199" t="s">
        <v>474</v>
      </c>
      <c r="J218" s="199" t="s">
        <v>482</v>
      </c>
      <c r="K218" s="199">
        <v>1</v>
      </c>
      <c r="L218" s="615" t="s">
        <v>311</v>
      </c>
      <c r="M218" s="615" t="s">
        <v>475</v>
      </c>
      <c r="N218" s="200">
        <v>41802</v>
      </c>
      <c r="O218" s="200">
        <v>41887</v>
      </c>
      <c r="P218" s="422" t="s">
        <v>1941</v>
      </c>
      <c r="Q218" s="347" t="s">
        <v>1942</v>
      </c>
      <c r="R218" s="348">
        <v>0.7</v>
      </c>
      <c r="S218" s="348" t="s">
        <v>820</v>
      </c>
      <c r="T218" s="471" t="s">
        <v>2017</v>
      </c>
      <c r="U218" s="469" t="s">
        <v>1239</v>
      </c>
      <c r="V218" s="470" t="s">
        <v>1240</v>
      </c>
      <c r="W218" s="470">
        <v>42391</v>
      </c>
      <c r="X218" s="264" t="s">
        <v>825</v>
      </c>
    </row>
    <row r="219" spans="1:24" ht="150" customHeight="1">
      <c r="A219" s="585"/>
      <c r="B219" s="585"/>
      <c r="C219" s="585"/>
      <c r="D219" s="585"/>
      <c r="E219" s="585"/>
      <c r="F219" s="640"/>
      <c r="G219" s="199" t="s">
        <v>483</v>
      </c>
      <c r="H219" s="584"/>
      <c r="I219" s="199" t="s">
        <v>476</v>
      </c>
      <c r="J219" s="199" t="s">
        <v>188</v>
      </c>
      <c r="K219" s="199">
        <v>1</v>
      </c>
      <c r="L219" s="615"/>
      <c r="M219" s="615"/>
      <c r="N219" s="200">
        <v>41890</v>
      </c>
      <c r="O219" s="200">
        <v>41894</v>
      </c>
      <c r="P219" s="347" t="s">
        <v>1938</v>
      </c>
      <c r="Q219" s="347">
        <v>0</v>
      </c>
      <c r="R219" s="348">
        <v>0</v>
      </c>
      <c r="S219" s="348" t="s">
        <v>1943</v>
      </c>
      <c r="T219" s="471" t="s">
        <v>2015</v>
      </c>
      <c r="U219" s="469" t="s">
        <v>1239</v>
      </c>
      <c r="V219" s="470" t="s">
        <v>1240</v>
      </c>
      <c r="W219" s="470">
        <v>42391</v>
      </c>
      <c r="X219" s="264" t="s">
        <v>825</v>
      </c>
    </row>
    <row r="220" spans="1:24" ht="150" customHeight="1" hidden="1">
      <c r="A220" s="197" t="s">
        <v>698</v>
      </c>
      <c r="B220" s="197" t="s">
        <v>235</v>
      </c>
      <c r="C220" s="197" t="s">
        <v>712</v>
      </c>
      <c r="D220" s="197" t="s">
        <v>181</v>
      </c>
      <c r="E220" s="198">
        <v>42067</v>
      </c>
      <c r="F220" s="201" t="s">
        <v>759</v>
      </c>
      <c r="G220" s="199" t="s">
        <v>931</v>
      </c>
      <c r="H220" s="199" t="s">
        <v>932</v>
      </c>
      <c r="I220" s="199" t="s">
        <v>933</v>
      </c>
      <c r="J220" s="199" t="s">
        <v>934</v>
      </c>
      <c r="K220" s="199">
        <v>1</v>
      </c>
      <c r="L220" s="200" t="s">
        <v>935</v>
      </c>
      <c r="M220" s="200" t="s">
        <v>758</v>
      </c>
      <c r="N220" s="200">
        <v>42132</v>
      </c>
      <c r="O220" s="200">
        <v>42153</v>
      </c>
      <c r="P220" s="347" t="s">
        <v>1944</v>
      </c>
      <c r="Q220" s="347">
        <v>0</v>
      </c>
      <c r="R220" s="348">
        <v>0</v>
      </c>
      <c r="S220" s="347" t="s">
        <v>1685</v>
      </c>
      <c r="T220" s="265"/>
      <c r="U220" s="265"/>
      <c r="V220" s="265"/>
      <c r="W220" s="263"/>
      <c r="X220" s="264"/>
    </row>
    <row r="221" spans="1:24" ht="150" customHeight="1">
      <c r="A221" s="197" t="s">
        <v>1460</v>
      </c>
      <c r="B221" s="197" t="s">
        <v>235</v>
      </c>
      <c r="C221" s="202" t="s">
        <v>1463</v>
      </c>
      <c r="D221" s="197" t="s">
        <v>181</v>
      </c>
      <c r="E221" s="198">
        <v>42254</v>
      </c>
      <c r="F221" s="201" t="s">
        <v>1464</v>
      </c>
      <c r="G221" s="199" t="s">
        <v>1465</v>
      </c>
      <c r="H221" s="199" t="s">
        <v>1466</v>
      </c>
      <c r="I221" s="199" t="s">
        <v>1467</v>
      </c>
      <c r="J221" s="199" t="s">
        <v>1468</v>
      </c>
      <c r="K221" s="203">
        <v>1</v>
      </c>
      <c r="L221" s="200" t="s">
        <v>935</v>
      </c>
      <c r="M221" s="200" t="s">
        <v>758</v>
      </c>
      <c r="N221" s="200">
        <v>42254</v>
      </c>
      <c r="O221" s="200">
        <v>42369</v>
      </c>
      <c r="P221" s="347" t="s">
        <v>1944</v>
      </c>
      <c r="Q221" s="347">
        <v>0</v>
      </c>
      <c r="R221" s="348">
        <v>0</v>
      </c>
      <c r="S221" s="347" t="s">
        <v>822</v>
      </c>
      <c r="T221" s="471" t="s">
        <v>2011</v>
      </c>
      <c r="U221" s="469" t="s">
        <v>1239</v>
      </c>
      <c r="V221" s="470" t="s">
        <v>1240</v>
      </c>
      <c r="W221" s="470">
        <v>42391</v>
      </c>
      <c r="X221" s="264" t="s">
        <v>825</v>
      </c>
    </row>
    <row r="222" spans="1:24" ht="150" customHeight="1">
      <c r="A222" s="197" t="s">
        <v>1461</v>
      </c>
      <c r="B222" s="197" t="s">
        <v>235</v>
      </c>
      <c r="C222" s="202" t="s">
        <v>1462</v>
      </c>
      <c r="D222" s="197" t="s">
        <v>181</v>
      </c>
      <c r="E222" s="198">
        <v>42254</v>
      </c>
      <c r="F222" s="201" t="s">
        <v>1469</v>
      </c>
      <c r="G222" s="199" t="s">
        <v>1470</v>
      </c>
      <c r="H222" s="199" t="s">
        <v>1471</v>
      </c>
      <c r="I222" s="199" t="s">
        <v>1472</v>
      </c>
      <c r="J222" s="199" t="s">
        <v>1473</v>
      </c>
      <c r="K222" s="199">
        <v>1</v>
      </c>
      <c r="L222" s="200" t="s">
        <v>1012</v>
      </c>
      <c r="M222" s="200" t="s">
        <v>1013</v>
      </c>
      <c r="N222" s="200">
        <v>42278</v>
      </c>
      <c r="O222" s="200">
        <v>42369</v>
      </c>
      <c r="P222" s="349" t="s">
        <v>1945</v>
      </c>
      <c r="Q222" s="349">
        <v>0</v>
      </c>
      <c r="R222" s="350">
        <v>0</v>
      </c>
      <c r="S222" s="349" t="s">
        <v>822</v>
      </c>
      <c r="T222" s="471" t="s">
        <v>2011</v>
      </c>
      <c r="U222" s="469" t="s">
        <v>1239</v>
      </c>
      <c r="V222" s="470" t="s">
        <v>1240</v>
      </c>
      <c r="W222" s="470">
        <v>42391</v>
      </c>
      <c r="X222" s="264" t="s">
        <v>825</v>
      </c>
    </row>
    <row r="223" spans="1:28" ht="409.5" customHeight="1">
      <c r="A223" s="585" t="s">
        <v>668</v>
      </c>
      <c r="B223" s="585" t="s">
        <v>235</v>
      </c>
      <c r="C223" s="585" t="s">
        <v>533</v>
      </c>
      <c r="D223" s="585" t="s">
        <v>96</v>
      </c>
      <c r="E223" s="618">
        <v>41913</v>
      </c>
      <c r="F223" s="640" t="s">
        <v>669</v>
      </c>
      <c r="G223" s="199" t="s">
        <v>588</v>
      </c>
      <c r="H223" s="584" t="s">
        <v>670</v>
      </c>
      <c r="I223" s="199" t="s">
        <v>589</v>
      </c>
      <c r="J223" s="199" t="s">
        <v>590</v>
      </c>
      <c r="K223" s="199">
        <v>5</v>
      </c>
      <c r="L223" s="615" t="s">
        <v>311</v>
      </c>
      <c r="M223" s="615" t="s">
        <v>587</v>
      </c>
      <c r="N223" s="200">
        <v>41913</v>
      </c>
      <c r="O223" s="200">
        <v>42069</v>
      </c>
      <c r="P223" s="351" t="s">
        <v>1946</v>
      </c>
      <c r="Q223" s="347">
        <v>0.78</v>
      </c>
      <c r="R223" s="348">
        <v>0.78</v>
      </c>
      <c r="S223" s="347" t="s">
        <v>820</v>
      </c>
      <c r="T223" s="471" t="s">
        <v>2019</v>
      </c>
      <c r="U223" s="469" t="s">
        <v>1239</v>
      </c>
      <c r="V223" s="470" t="s">
        <v>1240</v>
      </c>
      <c r="W223" s="470">
        <v>42391</v>
      </c>
      <c r="X223" s="264" t="s">
        <v>825</v>
      </c>
      <c r="AB223" s="60"/>
    </row>
    <row r="224" spans="1:28" ht="264" customHeight="1">
      <c r="A224" s="585"/>
      <c r="B224" s="585"/>
      <c r="C224" s="585"/>
      <c r="D224" s="585"/>
      <c r="E224" s="618"/>
      <c r="F224" s="640"/>
      <c r="G224" s="199" t="s">
        <v>591</v>
      </c>
      <c r="H224" s="584"/>
      <c r="I224" s="199" t="s">
        <v>579</v>
      </c>
      <c r="J224" s="199" t="s">
        <v>188</v>
      </c>
      <c r="K224" s="199">
        <v>1</v>
      </c>
      <c r="L224" s="615"/>
      <c r="M224" s="615"/>
      <c r="N224" s="200">
        <v>41992</v>
      </c>
      <c r="O224" s="200">
        <v>42004</v>
      </c>
      <c r="P224" s="347" t="s">
        <v>1985</v>
      </c>
      <c r="Q224" s="347">
        <v>0.76</v>
      </c>
      <c r="R224" s="348">
        <v>0.76</v>
      </c>
      <c r="S224" s="347" t="s">
        <v>820</v>
      </c>
      <c r="T224" s="471" t="s">
        <v>2020</v>
      </c>
      <c r="U224" s="469" t="s">
        <v>1239</v>
      </c>
      <c r="V224" s="470" t="s">
        <v>1240</v>
      </c>
      <c r="W224" s="470">
        <v>42391</v>
      </c>
      <c r="X224" s="264" t="s">
        <v>825</v>
      </c>
      <c r="AB224" s="60"/>
    </row>
    <row r="225" spans="1:28" ht="198" customHeight="1">
      <c r="A225" s="585" t="s">
        <v>592</v>
      </c>
      <c r="B225" s="585" t="s">
        <v>235</v>
      </c>
      <c r="C225" s="585" t="s">
        <v>666</v>
      </c>
      <c r="D225" s="585" t="s">
        <v>96</v>
      </c>
      <c r="E225" s="618">
        <v>41934</v>
      </c>
      <c r="F225" s="640" t="s">
        <v>1273</v>
      </c>
      <c r="G225" s="199" t="s">
        <v>1274</v>
      </c>
      <c r="H225" s="584" t="s">
        <v>667</v>
      </c>
      <c r="I225" s="199" t="s">
        <v>1278</v>
      </c>
      <c r="J225" s="199" t="s">
        <v>1280</v>
      </c>
      <c r="K225" s="199">
        <v>1</v>
      </c>
      <c r="L225" s="615" t="s">
        <v>311</v>
      </c>
      <c r="M225" s="615" t="s">
        <v>587</v>
      </c>
      <c r="N225" s="200">
        <v>42220</v>
      </c>
      <c r="O225" s="200" t="s">
        <v>1279</v>
      </c>
      <c r="P225" s="347" t="s">
        <v>1983</v>
      </c>
      <c r="Q225" s="347">
        <v>1</v>
      </c>
      <c r="R225" s="348">
        <v>1</v>
      </c>
      <c r="S225" s="348" t="s">
        <v>821</v>
      </c>
      <c r="T225" s="471" t="s">
        <v>2021</v>
      </c>
      <c r="U225" s="469" t="s">
        <v>1239</v>
      </c>
      <c r="V225" s="470" t="s">
        <v>1240</v>
      </c>
      <c r="W225" s="470">
        <v>42391</v>
      </c>
      <c r="X225" s="264" t="s">
        <v>825</v>
      </c>
      <c r="AB225" s="60"/>
    </row>
    <row r="226" spans="1:28" ht="150" customHeight="1">
      <c r="A226" s="585"/>
      <c r="B226" s="585"/>
      <c r="C226" s="585"/>
      <c r="D226" s="585"/>
      <c r="E226" s="618"/>
      <c r="F226" s="640"/>
      <c r="G226" s="199" t="s">
        <v>1275</v>
      </c>
      <c r="H226" s="584"/>
      <c r="I226" s="199" t="s">
        <v>1276</v>
      </c>
      <c r="J226" s="199" t="s">
        <v>1277</v>
      </c>
      <c r="K226" s="199">
        <v>1</v>
      </c>
      <c r="L226" s="615"/>
      <c r="M226" s="615"/>
      <c r="N226" s="200" t="s">
        <v>1279</v>
      </c>
      <c r="O226" s="200">
        <v>42369</v>
      </c>
      <c r="P226" s="347" t="s">
        <v>1984</v>
      </c>
      <c r="Q226" s="347" t="s">
        <v>1942</v>
      </c>
      <c r="R226" s="348">
        <v>0.7</v>
      </c>
      <c r="S226" s="348" t="s">
        <v>820</v>
      </c>
      <c r="T226" s="471" t="s">
        <v>2022</v>
      </c>
      <c r="U226" s="469" t="s">
        <v>1239</v>
      </c>
      <c r="V226" s="470" t="s">
        <v>1240</v>
      </c>
      <c r="W226" s="470">
        <v>42391</v>
      </c>
      <c r="X226" s="264" t="s">
        <v>825</v>
      </c>
      <c r="AB226" s="60"/>
    </row>
    <row r="227" spans="1:28" ht="151.5" customHeight="1">
      <c r="A227" s="197" t="s">
        <v>1005</v>
      </c>
      <c r="B227" s="197" t="s">
        <v>235</v>
      </c>
      <c r="C227" s="197" t="s">
        <v>1006</v>
      </c>
      <c r="D227" s="197" t="s">
        <v>96</v>
      </c>
      <c r="E227" s="198">
        <v>42135</v>
      </c>
      <c r="F227" s="201" t="s">
        <v>1007</v>
      </c>
      <c r="G227" s="199" t="s">
        <v>1008</v>
      </c>
      <c r="H227" s="199" t="s">
        <v>1009</v>
      </c>
      <c r="I227" s="199" t="s">
        <v>1010</v>
      </c>
      <c r="J227" s="199" t="s">
        <v>1011</v>
      </c>
      <c r="K227" s="199">
        <v>1</v>
      </c>
      <c r="L227" s="200" t="s">
        <v>1012</v>
      </c>
      <c r="M227" s="200" t="s">
        <v>1013</v>
      </c>
      <c r="N227" s="200">
        <v>42135</v>
      </c>
      <c r="O227" s="200">
        <v>42185</v>
      </c>
      <c r="P227" s="347" t="s">
        <v>1986</v>
      </c>
      <c r="Q227" s="347" t="s">
        <v>1942</v>
      </c>
      <c r="R227" s="348">
        <v>0.7</v>
      </c>
      <c r="S227" s="347" t="s">
        <v>820</v>
      </c>
      <c r="T227" s="471" t="s">
        <v>2023</v>
      </c>
      <c r="U227" s="469" t="s">
        <v>1239</v>
      </c>
      <c r="V227" s="470" t="s">
        <v>1240</v>
      </c>
      <c r="W227" s="470">
        <v>42391</v>
      </c>
      <c r="X227" s="264" t="s">
        <v>825</v>
      </c>
      <c r="AB227" s="60"/>
    </row>
    <row r="228" spans="1:28" ht="151.5" customHeight="1">
      <c r="A228" s="197" t="s">
        <v>1400</v>
      </c>
      <c r="B228" s="197" t="s">
        <v>235</v>
      </c>
      <c r="C228" s="197" t="s">
        <v>1401</v>
      </c>
      <c r="D228" s="197" t="s">
        <v>96</v>
      </c>
      <c r="E228" s="198">
        <v>42247</v>
      </c>
      <c r="F228" s="201" t="s">
        <v>1402</v>
      </c>
      <c r="G228" s="199" t="s">
        <v>1403</v>
      </c>
      <c r="H228" s="199" t="s">
        <v>1404</v>
      </c>
      <c r="I228" s="199" t="s">
        <v>1405</v>
      </c>
      <c r="J228" s="199" t="s">
        <v>1406</v>
      </c>
      <c r="K228" s="204">
        <v>1</v>
      </c>
      <c r="L228" s="200" t="s">
        <v>1012</v>
      </c>
      <c r="M228" s="200" t="s">
        <v>1013</v>
      </c>
      <c r="N228" s="200">
        <v>42135</v>
      </c>
      <c r="O228" s="200">
        <v>42277</v>
      </c>
      <c r="P228" s="347" t="s">
        <v>1963</v>
      </c>
      <c r="Q228" s="347">
        <v>0.1</v>
      </c>
      <c r="R228" s="348">
        <v>0.1</v>
      </c>
      <c r="S228" s="347" t="s">
        <v>820</v>
      </c>
      <c r="T228" s="471" t="s">
        <v>2024</v>
      </c>
      <c r="U228" s="469" t="s">
        <v>1239</v>
      </c>
      <c r="V228" s="470" t="s">
        <v>1240</v>
      </c>
      <c r="W228" s="470">
        <v>42391</v>
      </c>
      <c r="X228" s="264" t="s">
        <v>825</v>
      </c>
      <c r="AB228" s="60"/>
    </row>
    <row r="229" spans="1:28" ht="151.5" customHeight="1">
      <c r="A229" s="197" t="s">
        <v>1452</v>
      </c>
      <c r="B229" s="197" t="s">
        <v>235</v>
      </c>
      <c r="C229" s="197" t="s">
        <v>1453</v>
      </c>
      <c r="D229" s="197" t="s">
        <v>1454</v>
      </c>
      <c r="E229" s="198">
        <v>42254</v>
      </c>
      <c r="F229" s="201" t="s">
        <v>1474</v>
      </c>
      <c r="G229" s="199" t="s">
        <v>1475</v>
      </c>
      <c r="H229" s="199" t="s">
        <v>1476</v>
      </c>
      <c r="I229" s="199" t="s">
        <v>1477</v>
      </c>
      <c r="J229" s="199" t="s">
        <v>1478</v>
      </c>
      <c r="K229" s="199">
        <v>1</v>
      </c>
      <c r="L229" s="200" t="s">
        <v>1012</v>
      </c>
      <c r="M229" s="200" t="s">
        <v>1013</v>
      </c>
      <c r="N229" s="200">
        <v>42254</v>
      </c>
      <c r="O229" s="200">
        <v>42460</v>
      </c>
      <c r="P229" s="347" t="s">
        <v>1947</v>
      </c>
      <c r="Q229" s="347">
        <v>0</v>
      </c>
      <c r="R229" s="348">
        <v>0</v>
      </c>
      <c r="S229" s="347" t="s">
        <v>822</v>
      </c>
      <c r="T229" s="471" t="s">
        <v>2011</v>
      </c>
      <c r="U229" s="469" t="s">
        <v>1239</v>
      </c>
      <c r="V229" s="470" t="s">
        <v>1240</v>
      </c>
      <c r="W229" s="470">
        <v>42391</v>
      </c>
      <c r="X229" s="264" t="s">
        <v>825</v>
      </c>
      <c r="AB229" s="60"/>
    </row>
    <row r="230" spans="1:28" ht="151.5" customHeight="1">
      <c r="A230" s="585" t="s">
        <v>1455</v>
      </c>
      <c r="B230" s="585" t="s">
        <v>235</v>
      </c>
      <c r="C230" s="585" t="s">
        <v>1456</v>
      </c>
      <c r="D230" s="585" t="s">
        <v>1454</v>
      </c>
      <c r="E230" s="618">
        <v>42270</v>
      </c>
      <c r="F230" s="640" t="s">
        <v>1532</v>
      </c>
      <c r="G230" s="199" t="s">
        <v>1533</v>
      </c>
      <c r="H230" s="584" t="s">
        <v>1535</v>
      </c>
      <c r="I230" s="584" t="s">
        <v>1632</v>
      </c>
      <c r="J230" s="204" t="s">
        <v>1634</v>
      </c>
      <c r="K230" s="199">
        <v>1</v>
      </c>
      <c r="L230" s="200" t="s">
        <v>1012</v>
      </c>
      <c r="M230" s="200" t="s">
        <v>1013</v>
      </c>
      <c r="N230" s="200">
        <v>42254</v>
      </c>
      <c r="O230" s="200">
        <v>42353</v>
      </c>
      <c r="P230" s="347" t="s">
        <v>1950</v>
      </c>
      <c r="Q230" s="347">
        <v>0.2</v>
      </c>
      <c r="R230" s="348">
        <v>0.2</v>
      </c>
      <c r="S230" s="347" t="s">
        <v>820</v>
      </c>
      <c r="T230" s="471" t="s">
        <v>2030</v>
      </c>
      <c r="U230" s="469" t="s">
        <v>1239</v>
      </c>
      <c r="V230" s="470" t="s">
        <v>1240</v>
      </c>
      <c r="W230" s="470">
        <v>42394</v>
      </c>
      <c r="X230" s="264" t="s">
        <v>825</v>
      </c>
      <c r="AB230" s="60"/>
    </row>
    <row r="231" spans="1:28" ht="151.5" customHeight="1">
      <c r="A231" s="585"/>
      <c r="B231" s="585"/>
      <c r="C231" s="585"/>
      <c r="D231" s="585"/>
      <c r="E231" s="618"/>
      <c r="F231" s="640"/>
      <c r="G231" s="199" t="s">
        <v>1534</v>
      </c>
      <c r="H231" s="584"/>
      <c r="I231" s="584"/>
      <c r="J231" s="199" t="s">
        <v>1633</v>
      </c>
      <c r="K231" s="199">
        <v>1</v>
      </c>
      <c r="L231" s="200" t="s">
        <v>1012</v>
      </c>
      <c r="M231" s="200" t="s">
        <v>1013</v>
      </c>
      <c r="N231" s="200">
        <v>42254</v>
      </c>
      <c r="O231" s="200">
        <v>42361</v>
      </c>
      <c r="P231" s="347" t="s">
        <v>1938</v>
      </c>
      <c r="Q231" s="347">
        <v>0</v>
      </c>
      <c r="R231" s="348">
        <v>0</v>
      </c>
      <c r="S231" s="347" t="s">
        <v>822</v>
      </c>
      <c r="T231" s="471" t="s">
        <v>2028</v>
      </c>
      <c r="U231" s="469" t="s">
        <v>1239</v>
      </c>
      <c r="V231" s="470" t="s">
        <v>1240</v>
      </c>
      <c r="W231" s="470">
        <v>42394</v>
      </c>
      <c r="X231" s="264" t="s">
        <v>825</v>
      </c>
      <c r="AB231" s="60"/>
    </row>
    <row r="232" spans="1:28" ht="151.5" customHeight="1">
      <c r="A232" s="197" t="s">
        <v>1457</v>
      </c>
      <c r="B232" s="197" t="s">
        <v>235</v>
      </c>
      <c r="C232" s="197" t="s">
        <v>1458</v>
      </c>
      <c r="D232" s="197" t="s">
        <v>1454</v>
      </c>
      <c r="E232" s="198">
        <v>42278</v>
      </c>
      <c r="F232" s="201" t="s">
        <v>1635</v>
      </c>
      <c r="G232" s="199" t="s">
        <v>1636</v>
      </c>
      <c r="H232" s="199" t="s">
        <v>1637</v>
      </c>
      <c r="I232" s="199" t="s">
        <v>1638</v>
      </c>
      <c r="J232" s="199" t="s">
        <v>1639</v>
      </c>
      <c r="K232" s="199">
        <v>1</v>
      </c>
      <c r="L232" s="200" t="s">
        <v>1012</v>
      </c>
      <c r="M232" s="200" t="s">
        <v>1013</v>
      </c>
      <c r="N232" s="200">
        <v>42278</v>
      </c>
      <c r="O232" s="200">
        <v>42307</v>
      </c>
      <c r="P232" s="347" t="s">
        <v>1948</v>
      </c>
      <c r="Q232" s="347">
        <v>1</v>
      </c>
      <c r="R232" s="348">
        <v>1</v>
      </c>
      <c r="S232" s="347" t="s">
        <v>821</v>
      </c>
      <c r="T232" s="471" t="s">
        <v>2031</v>
      </c>
      <c r="U232" s="262" t="s">
        <v>826</v>
      </c>
      <c r="V232" s="481" t="s">
        <v>2032</v>
      </c>
      <c r="W232" s="263">
        <v>42394</v>
      </c>
      <c r="X232" s="264" t="s">
        <v>825</v>
      </c>
      <c r="AB232" s="60"/>
    </row>
    <row r="233" spans="1:28" ht="151.5" customHeight="1">
      <c r="A233" s="197" t="s">
        <v>1459</v>
      </c>
      <c r="B233" s="197" t="s">
        <v>235</v>
      </c>
      <c r="C233" s="197" t="s">
        <v>1419</v>
      </c>
      <c r="D233" s="197" t="s">
        <v>1454</v>
      </c>
      <c r="E233" s="198">
        <v>42278</v>
      </c>
      <c r="F233" s="201" t="s">
        <v>1640</v>
      </c>
      <c r="G233" s="201" t="s">
        <v>1596</v>
      </c>
      <c r="H233" s="201" t="s">
        <v>1597</v>
      </c>
      <c r="I233" s="201" t="s">
        <v>1598</v>
      </c>
      <c r="J233" s="201" t="s">
        <v>1599</v>
      </c>
      <c r="K233" s="201">
        <v>1</v>
      </c>
      <c r="L233" s="200" t="s">
        <v>1012</v>
      </c>
      <c r="M233" s="200" t="s">
        <v>1013</v>
      </c>
      <c r="N233" s="200">
        <v>42278</v>
      </c>
      <c r="O233" s="200">
        <v>42368</v>
      </c>
      <c r="P233" s="347" t="s">
        <v>1949</v>
      </c>
      <c r="Q233" s="347">
        <v>0.1</v>
      </c>
      <c r="R233" s="348">
        <v>0.1</v>
      </c>
      <c r="S233" s="347" t="s">
        <v>820</v>
      </c>
      <c r="T233" s="471" t="s">
        <v>2060</v>
      </c>
      <c r="U233" s="469" t="s">
        <v>1239</v>
      </c>
      <c r="V233" s="470" t="s">
        <v>1240</v>
      </c>
      <c r="W233" s="470">
        <v>42394</v>
      </c>
      <c r="X233" s="264" t="s">
        <v>825</v>
      </c>
      <c r="AB233" s="60"/>
    </row>
    <row r="234" spans="1:24" ht="148.5" customHeight="1">
      <c r="A234" s="727" t="s">
        <v>1225</v>
      </c>
      <c r="B234" s="727" t="s">
        <v>1226</v>
      </c>
      <c r="C234" s="599" t="s">
        <v>1227</v>
      </c>
      <c r="D234" s="599" t="s">
        <v>223</v>
      </c>
      <c r="E234" s="646">
        <v>42188</v>
      </c>
      <c r="F234" s="599" t="s">
        <v>1228</v>
      </c>
      <c r="G234" s="285" t="s">
        <v>1817</v>
      </c>
      <c r="H234" s="599" t="s">
        <v>1229</v>
      </c>
      <c r="I234" s="600" t="s">
        <v>1230</v>
      </c>
      <c r="J234" s="285" t="s">
        <v>1820</v>
      </c>
      <c r="K234" s="206">
        <v>1</v>
      </c>
      <c r="L234" s="600" t="s">
        <v>1226</v>
      </c>
      <c r="M234" s="600" t="s">
        <v>1231</v>
      </c>
      <c r="N234" s="207">
        <v>42314</v>
      </c>
      <c r="O234" s="207">
        <v>42368</v>
      </c>
      <c r="P234" s="377" t="s">
        <v>1935</v>
      </c>
      <c r="Q234" s="377">
        <v>0</v>
      </c>
      <c r="R234" s="408">
        <v>0</v>
      </c>
      <c r="S234" s="377" t="s">
        <v>822</v>
      </c>
      <c r="T234" s="377" t="s">
        <v>2080</v>
      </c>
      <c r="U234" s="377" t="s">
        <v>1239</v>
      </c>
      <c r="V234" s="377" t="s">
        <v>1240</v>
      </c>
      <c r="W234" s="513">
        <v>42389</v>
      </c>
      <c r="X234" s="266" t="s">
        <v>1253</v>
      </c>
    </row>
    <row r="235" spans="1:24" ht="107.25" customHeight="1">
      <c r="A235" s="727"/>
      <c r="B235" s="727"/>
      <c r="C235" s="599"/>
      <c r="D235" s="599"/>
      <c r="E235" s="646"/>
      <c r="F235" s="599"/>
      <c r="G235" s="285" t="s">
        <v>1818</v>
      </c>
      <c r="H235" s="599"/>
      <c r="I235" s="601"/>
      <c r="J235" s="285" t="s">
        <v>1821</v>
      </c>
      <c r="K235" s="206">
        <v>1</v>
      </c>
      <c r="L235" s="601"/>
      <c r="M235" s="601"/>
      <c r="N235" s="286">
        <v>42370</v>
      </c>
      <c r="O235" s="286">
        <v>42399</v>
      </c>
      <c r="P235" s="377" t="s">
        <v>416</v>
      </c>
      <c r="Q235" s="377" t="s">
        <v>416</v>
      </c>
      <c r="R235" s="377" t="s">
        <v>416</v>
      </c>
      <c r="S235" s="377" t="s">
        <v>416</v>
      </c>
      <c r="T235" s="377" t="s">
        <v>416</v>
      </c>
      <c r="U235" s="377" t="s">
        <v>1239</v>
      </c>
      <c r="V235" s="377" t="s">
        <v>1240</v>
      </c>
      <c r="W235" s="513">
        <v>42389</v>
      </c>
      <c r="X235" s="266" t="s">
        <v>1253</v>
      </c>
    </row>
    <row r="236" spans="1:24" ht="107.25" customHeight="1">
      <c r="A236" s="727"/>
      <c r="B236" s="727"/>
      <c r="C236" s="599"/>
      <c r="D236" s="599"/>
      <c r="E236" s="646"/>
      <c r="F236" s="599"/>
      <c r="G236" s="285" t="s">
        <v>1819</v>
      </c>
      <c r="H236" s="599"/>
      <c r="I236" s="602"/>
      <c r="J236" s="285" t="s">
        <v>1822</v>
      </c>
      <c r="K236" s="206">
        <v>1</v>
      </c>
      <c r="L236" s="602"/>
      <c r="M236" s="602"/>
      <c r="N236" s="286">
        <v>42401</v>
      </c>
      <c r="O236" s="298">
        <v>42428</v>
      </c>
      <c r="P236" s="377" t="s">
        <v>416</v>
      </c>
      <c r="Q236" s="377" t="s">
        <v>416</v>
      </c>
      <c r="R236" s="377" t="s">
        <v>416</v>
      </c>
      <c r="S236" s="377" t="s">
        <v>416</v>
      </c>
      <c r="T236" s="377" t="s">
        <v>416</v>
      </c>
      <c r="U236" s="377" t="s">
        <v>1239</v>
      </c>
      <c r="V236" s="377" t="s">
        <v>1240</v>
      </c>
      <c r="W236" s="513">
        <v>42389</v>
      </c>
      <c r="X236" s="266" t="s">
        <v>1253</v>
      </c>
    </row>
    <row r="237" spans="1:24" ht="144" customHeight="1">
      <c r="A237" s="727"/>
      <c r="B237" s="727"/>
      <c r="C237" s="599"/>
      <c r="D237" s="205" t="s">
        <v>223</v>
      </c>
      <c r="E237" s="207">
        <v>42188</v>
      </c>
      <c r="F237" s="205" t="s">
        <v>1232</v>
      </c>
      <c r="G237" s="285" t="s">
        <v>1823</v>
      </c>
      <c r="H237" s="205" t="s">
        <v>1233</v>
      </c>
      <c r="I237" s="285" t="s">
        <v>1824</v>
      </c>
      <c r="J237" s="208" t="s">
        <v>188</v>
      </c>
      <c r="K237" s="208">
        <v>1</v>
      </c>
      <c r="L237" s="205" t="s">
        <v>1226</v>
      </c>
      <c r="M237" s="205" t="s">
        <v>1231</v>
      </c>
      <c r="N237" s="207">
        <v>42317</v>
      </c>
      <c r="O237" s="207">
        <v>42321</v>
      </c>
      <c r="P237" s="377" t="s">
        <v>1934</v>
      </c>
      <c r="Q237" s="377">
        <v>1</v>
      </c>
      <c r="R237" s="408">
        <v>1</v>
      </c>
      <c r="S237" s="377" t="s">
        <v>821</v>
      </c>
      <c r="T237" s="377" t="s">
        <v>2081</v>
      </c>
      <c r="U237" s="542" t="s">
        <v>826</v>
      </c>
      <c r="V237" s="542" t="s">
        <v>2129</v>
      </c>
      <c r="W237" s="543">
        <v>42389</v>
      </c>
      <c r="X237" s="266" t="s">
        <v>1253</v>
      </c>
    </row>
    <row r="238" spans="1:24" ht="151.5" customHeight="1">
      <c r="A238" s="735" t="s">
        <v>1234</v>
      </c>
      <c r="B238" s="735" t="s">
        <v>1226</v>
      </c>
      <c r="C238" s="600" t="s">
        <v>1235</v>
      </c>
      <c r="D238" s="600" t="s">
        <v>223</v>
      </c>
      <c r="E238" s="738">
        <v>42188</v>
      </c>
      <c r="F238" s="600" t="s">
        <v>1236</v>
      </c>
      <c r="G238" s="285" t="s">
        <v>1825</v>
      </c>
      <c r="H238" s="600" t="s">
        <v>1237</v>
      </c>
      <c r="I238" s="285" t="s">
        <v>1828</v>
      </c>
      <c r="J238" s="285" t="s">
        <v>1173</v>
      </c>
      <c r="K238" s="287">
        <v>1</v>
      </c>
      <c r="L238" s="600" t="s">
        <v>1226</v>
      </c>
      <c r="M238" s="600" t="s">
        <v>1231</v>
      </c>
      <c r="N238" s="207">
        <v>42370</v>
      </c>
      <c r="O238" s="207">
        <v>42399</v>
      </c>
      <c r="P238" s="377" t="s">
        <v>416</v>
      </c>
      <c r="Q238" s="377" t="s">
        <v>416</v>
      </c>
      <c r="R238" s="377" t="s">
        <v>416</v>
      </c>
      <c r="S238" s="377" t="s">
        <v>416</v>
      </c>
      <c r="T238" s="377" t="s">
        <v>416</v>
      </c>
      <c r="U238" s="377" t="s">
        <v>416</v>
      </c>
      <c r="V238" s="377" t="s">
        <v>416</v>
      </c>
      <c r="W238" s="513">
        <v>42389</v>
      </c>
      <c r="X238" s="266" t="s">
        <v>1253</v>
      </c>
    </row>
    <row r="239" spans="1:24" ht="151.5" customHeight="1">
      <c r="A239" s="736"/>
      <c r="B239" s="736"/>
      <c r="C239" s="601"/>
      <c r="D239" s="601"/>
      <c r="E239" s="739"/>
      <c r="F239" s="601"/>
      <c r="G239" s="285" t="s">
        <v>1826</v>
      </c>
      <c r="H239" s="601"/>
      <c r="I239" s="285" t="s">
        <v>1829</v>
      </c>
      <c r="J239" s="285" t="s">
        <v>1173</v>
      </c>
      <c r="K239" s="287">
        <v>1</v>
      </c>
      <c r="L239" s="601"/>
      <c r="M239" s="601"/>
      <c r="N239" s="286">
        <v>42401</v>
      </c>
      <c r="O239" s="286">
        <v>42428</v>
      </c>
      <c r="P239" s="377" t="s">
        <v>416</v>
      </c>
      <c r="Q239" s="377" t="s">
        <v>416</v>
      </c>
      <c r="R239" s="377" t="s">
        <v>416</v>
      </c>
      <c r="S239" s="377" t="s">
        <v>416</v>
      </c>
      <c r="T239" s="377" t="s">
        <v>416</v>
      </c>
      <c r="U239" s="377" t="s">
        <v>416</v>
      </c>
      <c r="V239" s="377" t="s">
        <v>416</v>
      </c>
      <c r="W239" s="513">
        <v>42389</v>
      </c>
      <c r="X239" s="266" t="s">
        <v>1253</v>
      </c>
    </row>
    <row r="240" spans="1:24" ht="151.5" customHeight="1">
      <c r="A240" s="737"/>
      <c r="B240" s="737"/>
      <c r="C240" s="602"/>
      <c r="D240" s="602"/>
      <c r="E240" s="740"/>
      <c r="F240" s="602"/>
      <c r="G240" s="285" t="s">
        <v>1827</v>
      </c>
      <c r="H240" s="602"/>
      <c r="I240" s="285" t="s">
        <v>1830</v>
      </c>
      <c r="J240" s="285" t="s">
        <v>1173</v>
      </c>
      <c r="K240" s="287">
        <v>1</v>
      </c>
      <c r="L240" s="602"/>
      <c r="M240" s="602"/>
      <c r="N240" s="286">
        <v>42430</v>
      </c>
      <c r="O240" s="318">
        <v>42460</v>
      </c>
      <c r="P240" s="377" t="s">
        <v>416</v>
      </c>
      <c r="Q240" s="377" t="s">
        <v>416</v>
      </c>
      <c r="R240" s="377" t="s">
        <v>416</v>
      </c>
      <c r="S240" s="377" t="s">
        <v>416</v>
      </c>
      <c r="T240" s="377" t="s">
        <v>416</v>
      </c>
      <c r="U240" s="377" t="s">
        <v>416</v>
      </c>
      <c r="V240" s="377" t="s">
        <v>416</v>
      </c>
      <c r="W240" s="513">
        <v>42389</v>
      </c>
      <c r="X240" s="266" t="s">
        <v>1253</v>
      </c>
    </row>
    <row r="241" spans="1:24" ht="151.5" customHeight="1">
      <c r="A241" s="735" t="s">
        <v>1932</v>
      </c>
      <c r="B241" s="735" t="s">
        <v>1226</v>
      </c>
      <c r="C241" s="600" t="s">
        <v>1933</v>
      </c>
      <c r="D241" s="600" t="s">
        <v>223</v>
      </c>
      <c r="E241" s="738">
        <v>42188</v>
      </c>
      <c r="F241" s="600" t="s">
        <v>1236</v>
      </c>
      <c r="G241" s="317" t="s">
        <v>1825</v>
      </c>
      <c r="H241" s="600" t="s">
        <v>1237</v>
      </c>
      <c r="I241" s="317" t="s">
        <v>1828</v>
      </c>
      <c r="J241" s="317" t="s">
        <v>1173</v>
      </c>
      <c r="K241" s="287">
        <v>1</v>
      </c>
      <c r="L241" s="600" t="s">
        <v>1226</v>
      </c>
      <c r="M241" s="600" t="s">
        <v>1231</v>
      </c>
      <c r="N241" s="496">
        <v>42377</v>
      </c>
      <c r="O241" s="318">
        <v>42399</v>
      </c>
      <c r="P241" s="377" t="s">
        <v>416</v>
      </c>
      <c r="Q241" s="377" t="s">
        <v>416</v>
      </c>
      <c r="R241" s="377" t="s">
        <v>416</v>
      </c>
      <c r="S241" s="377" t="s">
        <v>416</v>
      </c>
      <c r="T241" s="377" t="s">
        <v>416</v>
      </c>
      <c r="U241" s="377" t="s">
        <v>416</v>
      </c>
      <c r="V241" s="377" t="s">
        <v>416</v>
      </c>
      <c r="W241" s="513">
        <v>42389</v>
      </c>
      <c r="X241" s="266" t="s">
        <v>1253</v>
      </c>
    </row>
    <row r="242" spans="1:24" ht="151.5" customHeight="1">
      <c r="A242" s="736"/>
      <c r="B242" s="736"/>
      <c r="C242" s="601"/>
      <c r="D242" s="601"/>
      <c r="E242" s="739"/>
      <c r="F242" s="601"/>
      <c r="G242" s="317" t="s">
        <v>1826</v>
      </c>
      <c r="H242" s="601"/>
      <c r="I242" s="317" t="s">
        <v>1829</v>
      </c>
      <c r="J242" s="317" t="s">
        <v>1173</v>
      </c>
      <c r="K242" s="287">
        <v>1</v>
      </c>
      <c r="L242" s="601"/>
      <c r="M242" s="601"/>
      <c r="N242" s="496">
        <v>42377</v>
      </c>
      <c r="O242" s="318">
        <v>42428</v>
      </c>
      <c r="P242" s="377" t="s">
        <v>416</v>
      </c>
      <c r="Q242" s="377" t="s">
        <v>416</v>
      </c>
      <c r="R242" s="377" t="s">
        <v>416</v>
      </c>
      <c r="S242" s="377" t="s">
        <v>416</v>
      </c>
      <c r="T242" s="377" t="s">
        <v>416</v>
      </c>
      <c r="U242" s="377" t="s">
        <v>416</v>
      </c>
      <c r="V242" s="377" t="s">
        <v>416</v>
      </c>
      <c r="W242" s="513">
        <v>42389</v>
      </c>
      <c r="X242" s="266" t="s">
        <v>1253</v>
      </c>
    </row>
    <row r="243" spans="1:24" ht="151.5" customHeight="1">
      <c r="A243" s="737"/>
      <c r="B243" s="737"/>
      <c r="C243" s="602"/>
      <c r="D243" s="602"/>
      <c r="E243" s="740"/>
      <c r="F243" s="602"/>
      <c r="G243" s="317" t="s">
        <v>1827</v>
      </c>
      <c r="H243" s="602"/>
      <c r="I243" s="317" t="s">
        <v>1830</v>
      </c>
      <c r="J243" s="317" t="s">
        <v>1173</v>
      </c>
      <c r="K243" s="287">
        <v>1</v>
      </c>
      <c r="L243" s="602"/>
      <c r="M243" s="602"/>
      <c r="N243" s="496">
        <v>42377</v>
      </c>
      <c r="O243" s="318">
        <v>42460</v>
      </c>
      <c r="P243" s="377" t="s">
        <v>416</v>
      </c>
      <c r="Q243" s="377" t="s">
        <v>416</v>
      </c>
      <c r="R243" s="377" t="s">
        <v>416</v>
      </c>
      <c r="S243" s="377" t="s">
        <v>416</v>
      </c>
      <c r="T243" s="377" t="s">
        <v>416</v>
      </c>
      <c r="U243" s="377" t="s">
        <v>416</v>
      </c>
      <c r="V243" s="377" t="s">
        <v>416</v>
      </c>
      <c r="W243" s="513">
        <v>42389</v>
      </c>
      <c r="X243" s="266" t="s">
        <v>1253</v>
      </c>
    </row>
    <row r="244" spans="1:24" ht="139.5" customHeight="1">
      <c r="A244" s="688" t="s">
        <v>601</v>
      </c>
      <c r="B244" s="688" t="s">
        <v>189</v>
      </c>
      <c r="C244" s="626" t="s">
        <v>602</v>
      </c>
      <c r="D244" s="635" t="s">
        <v>190</v>
      </c>
      <c r="E244" s="644">
        <v>41926</v>
      </c>
      <c r="F244" s="645" t="s">
        <v>603</v>
      </c>
      <c r="G244" s="209" t="s">
        <v>604</v>
      </c>
      <c r="H244" s="645" t="s">
        <v>605</v>
      </c>
      <c r="I244" s="209" t="s">
        <v>606</v>
      </c>
      <c r="J244" s="210" t="s">
        <v>607</v>
      </c>
      <c r="K244" s="210">
        <v>1</v>
      </c>
      <c r="L244" s="211" t="s">
        <v>182</v>
      </c>
      <c r="M244" s="211" t="s">
        <v>784</v>
      </c>
      <c r="N244" s="212">
        <v>41926</v>
      </c>
      <c r="O244" s="212">
        <v>42048</v>
      </c>
      <c r="P244" s="341" t="s">
        <v>2033</v>
      </c>
      <c r="Q244" s="342">
        <v>0.2</v>
      </c>
      <c r="R244" s="343">
        <v>0.2</v>
      </c>
      <c r="S244" s="344" t="s">
        <v>820</v>
      </c>
      <c r="T244" s="483" t="s">
        <v>2034</v>
      </c>
      <c r="U244" s="482" t="s">
        <v>1239</v>
      </c>
      <c r="V244" s="482" t="s">
        <v>1240</v>
      </c>
      <c r="W244" s="484">
        <v>42394</v>
      </c>
      <c r="X244" s="267" t="s">
        <v>825</v>
      </c>
    </row>
    <row r="245" spans="1:24" ht="157.5" customHeight="1">
      <c r="A245" s="688"/>
      <c r="B245" s="688"/>
      <c r="C245" s="626"/>
      <c r="D245" s="635"/>
      <c r="E245" s="644"/>
      <c r="F245" s="645"/>
      <c r="G245" s="209" t="s">
        <v>608</v>
      </c>
      <c r="H245" s="645"/>
      <c r="I245" s="209" t="s">
        <v>830</v>
      </c>
      <c r="J245" s="210" t="s">
        <v>188</v>
      </c>
      <c r="K245" s="210">
        <v>1</v>
      </c>
      <c r="L245" s="211" t="s">
        <v>182</v>
      </c>
      <c r="M245" s="211" t="s">
        <v>784</v>
      </c>
      <c r="N245" s="212">
        <v>42048</v>
      </c>
      <c r="O245" s="212">
        <v>42055</v>
      </c>
      <c r="P245" s="344" t="s">
        <v>1924</v>
      </c>
      <c r="Q245" s="342">
        <v>0</v>
      </c>
      <c r="R245" s="343">
        <v>0</v>
      </c>
      <c r="S245" s="344" t="s">
        <v>822</v>
      </c>
      <c r="T245" s="483" t="s">
        <v>2035</v>
      </c>
      <c r="U245" s="482" t="s">
        <v>1239</v>
      </c>
      <c r="V245" s="482" t="s">
        <v>1240</v>
      </c>
      <c r="W245" s="484">
        <v>42394</v>
      </c>
      <c r="X245" s="267" t="s">
        <v>825</v>
      </c>
    </row>
    <row r="246" spans="1:24" ht="157.5" customHeight="1">
      <c r="A246" s="213" t="s">
        <v>695</v>
      </c>
      <c r="B246" s="213" t="s">
        <v>696</v>
      </c>
      <c r="C246" s="214" t="s">
        <v>706</v>
      </c>
      <c r="D246" s="165" t="s">
        <v>181</v>
      </c>
      <c r="E246" s="166">
        <v>42067</v>
      </c>
      <c r="F246" s="209" t="s">
        <v>756</v>
      </c>
      <c r="G246" s="209" t="s">
        <v>753</v>
      </c>
      <c r="H246" s="209" t="s">
        <v>757</v>
      </c>
      <c r="I246" s="209" t="s">
        <v>754</v>
      </c>
      <c r="J246" s="210" t="s">
        <v>755</v>
      </c>
      <c r="K246" s="210">
        <v>1</v>
      </c>
      <c r="L246" s="211" t="s">
        <v>182</v>
      </c>
      <c r="M246" s="211" t="s">
        <v>783</v>
      </c>
      <c r="N246" s="212">
        <v>42067</v>
      </c>
      <c r="O246" s="212">
        <v>42124</v>
      </c>
      <c r="P246" s="344" t="s">
        <v>1925</v>
      </c>
      <c r="Q246" s="342">
        <v>0</v>
      </c>
      <c r="R246" s="343">
        <v>0</v>
      </c>
      <c r="S246" s="344" t="s">
        <v>822</v>
      </c>
      <c r="T246" s="485" t="s">
        <v>2036</v>
      </c>
      <c r="U246" s="486" t="s">
        <v>1239</v>
      </c>
      <c r="V246" s="486" t="s">
        <v>1240</v>
      </c>
      <c r="W246" s="484">
        <v>42394</v>
      </c>
      <c r="X246" s="267" t="s">
        <v>825</v>
      </c>
    </row>
    <row r="247" spans="1:24" ht="157.5" customHeight="1">
      <c r="A247" s="213" t="s">
        <v>1527</v>
      </c>
      <c r="B247" s="213" t="s">
        <v>189</v>
      </c>
      <c r="C247" s="214" t="s">
        <v>1529</v>
      </c>
      <c r="D247" s="165" t="s">
        <v>181</v>
      </c>
      <c r="E247" s="166">
        <v>42276</v>
      </c>
      <c r="F247" s="209" t="s">
        <v>1610</v>
      </c>
      <c r="G247" s="209" t="s">
        <v>1611</v>
      </c>
      <c r="H247" s="209" t="s">
        <v>1612</v>
      </c>
      <c r="I247" s="209" t="s">
        <v>1613</v>
      </c>
      <c r="J247" s="210" t="s">
        <v>1614</v>
      </c>
      <c r="K247" s="215">
        <v>1</v>
      </c>
      <c r="L247" s="211" t="s">
        <v>182</v>
      </c>
      <c r="M247" s="211" t="s">
        <v>783</v>
      </c>
      <c r="N247" s="212">
        <v>42276</v>
      </c>
      <c r="O247" s="212">
        <v>42369</v>
      </c>
      <c r="P247" s="344" t="s">
        <v>1926</v>
      </c>
      <c r="Q247" s="342">
        <v>0.1</v>
      </c>
      <c r="R247" s="343">
        <v>0.1</v>
      </c>
      <c r="S247" s="344" t="s">
        <v>820</v>
      </c>
      <c r="T247" s="483" t="s">
        <v>2037</v>
      </c>
      <c r="U247" s="486" t="s">
        <v>1239</v>
      </c>
      <c r="V247" s="486" t="s">
        <v>1240</v>
      </c>
      <c r="W247" s="484">
        <v>42394</v>
      </c>
      <c r="X247" s="267" t="s">
        <v>825</v>
      </c>
    </row>
    <row r="248" spans="1:24" ht="141" customHeight="1" hidden="1">
      <c r="A248" s="213" t="s">
        <v>1528</v>
      </c>
      <c r="B248" s="213" t="s">
        <v>189</v>
      </c>
      <c r="C248" s="214" t="s">
        <v>1530</v>
      </c>
      <c r="D248" s="165" t="s">
        <v>1511</v>
      </c>
      <c r="E248" s="166">
        <v>42276</v>
      </c>
      <c r="F248" s="209" t="s">
        <v>1605</v>
      </c>
      <c r="G248" s="209" t="s">
        <v>1606</v>
      </c>
      <c r="H248" s="209" t="s">
        <v>1607</v>
      </c>
      <c r="I248" s="209" t="s">
        <v>1609</v>
      </c>
      <c r="J248" s="210" t="s">
        <v>1608</v>
      </c>
      <c r="K248" s="210">
        <v>1</v>
      </c>
      <c r="L248" s="211" t="s">
        <v>182</v>
      </c>
      <c r="M248" s="211" t="s">
        <v>784</v>
      </c>
      <c r="N248" s="212">
        <v>42276</v>
      </c>
      <c r="O248" s="212">
        <v>42286</v>
      </c>
      <c r="P248" s="341" t="s">
        <v>1927</v>
      </c>
      <c r="Q248" s="342">
        <v>1</v>
      </c>
      <c r="R248" s="343">
        <v>1</v>
      </c>
      <c r="S248" s="344" t="s">
        <v>821</v>
      </c>
      <c r="T248" s="267"/>
      <c r="U248" s="267"/>
      <c r="V248" s="267"/>
      <c r="W248" s="268"/>
      <c r="X248" s="267"/>
    </row>
    <row r="249" spans="1:24" ht="130.5" customHeight="1">
      <c r="A249" s="688" t="s">
        <v>593</v>
      </c>
      <c r="B249" s="688" t="s">
        <v>189</v>
      </c>
      <c r="C249" s="626" t="s">
        <v>533</v>
      </c>
      <c r="D249" s="635" t="s">
        <v>96</v>
      </c>
      <c r="E249" s="644">
        <v>41934</v>
      </c>
      <c r="F249" s="645" t="s">
        <v>594</v>
      </c>
      <c r="G249" s="209" t="s">
        <v>595</v>
      </c>
      <c r="H249" s="645" t="s">
        <v>596</v>
      </c>
      <c r="I249" s="209" t="s">
        <v>597</v>
      </c>
      <c r="J249" s="210" t="s">
        <v>598</v>
      </c>
      <c r="K249" s="210">
        <v>1</v>
      </c>
      <c r="L249" s="211" t="s">
        <v>182</v>
      </c>
      <c r="M249" s="211" t="s">
        <v>785</v>
      </c>
      <c r="N249" s="212">
        <v>41904</v>
      </c>
      <c r="O249" s="212">
        <v>41988</v>
      </c>
      <c r="P249" s="341" t="s">
        <v>1927</v>
      </c>
      <c r="Q249" s="342">
        <v>1</v>
      </c>
      <c r="R249" s="343">
        <v>1</v>
      </c>
      <c r="S249" s="344" t="s">
        <v>821</v>
      </c>
      <c r="T249" s="483" t="s">
        <v>2038</v>
      </c>
      <c r="U249" s="545" t="s">
        <v>826</v>
      </c>
      <c r="V249" s="545" t="s">
        <v>1247</v>
      </c>
      <c r="W249" s="547">
        <v>42394</v>
      </c>
      <c r="X249" s="267" t="s">
        <v>825</v>
      </c>
    </row>
    <row r="250" spans="1:24" ht="129" customHeight="1">
      <c r="A250" s="688"/>
      <c r="B250" s="688"/>
      <c r="C250" s="626"/>
      <c r="D250" s="635"/>
      <c r="E250" s="644"/>
      <c r="F250" s="645"/>
      <c r="G250" s="209" t="s">
        <v>599</v>
      </c>
      <c r="H250" s="645"/>
      <c r="I250" s="209" t="s">
        <v>600</v>
      </c>
      <c r="J250" s="210" t="s">
        <v>538</v>
      </c>
      <c r="K250" s="210">
        <v>1</v>
      </c>
      <c r="L250" s="211" t="s">
        <v>182</v>
      </c>
      <c r="M250" s="211" t="s">
        <v>785</v>
      </c>
      <c r="N250" s="212">
        <v>41989</v>
      </c>
      <c r="O250" s="212">
        <v>41997</v>
      </c>
      <c r="P250" s="344" t="s">
        <v>1928</v>
      </c>
      <c r="Q250" s="342">
        <v>1</v>
      </c>
      <c r="R250" s="343">
        <v>1</v>
      </c>
      <c r="S250" s="344" t="s">
        <v>821</v>
      </c>
      <c r="T250" s="483" t="s">
        <v>2039</v>
      </c>
      <c r="U250" s="546"/>
      <c r="V250" s="546"/>
      <c r="W250" s="548"/>
      <c r="X250" s="267" t="s">
        <v>825</v>
      </c>
    </row>
    <row r="251" spans="1:24" ht="129" customHeight="1" hidden="1">
      <c r="A251" s="213" t="s">
        <v>609</v>
      </c>
      <c r="B251" s="213" t="s">
        <v>189</v>
      </c>
      <c r="C251" s="214" t="s">
        <v>610</v>
      </c>
      <c r="D251" s="165" t="s">
        <v>96</v>
      </c>
      <c r="E251" s="166">
        <v>41976</v>
      </c>
      <c r="F251" s="209" t="s">
        <v>611</v>
      </c>
      <c r="G251" s="209" t="s">
        <v>612</v>
      </c>
      <c r="H251" s="209" t="s">
        <v>613</v>
      </c>
      <c r="I251" s="209" t="s">
        <v>795</v>
      </c>
      <c r="J251" s="210" t="s">
        <v>740</v>
      </c>
      <c r="K251" s="210">
        <v>8</v>
      </c>
      <c r="L251" s="211" t="s">
        <v>182</v>
      </c>
      <c r="M251" s="211" t="s">
        <v>784</v>
      </c>
      <c r="N251" s="212">
        <v>41977</v>
      </c>
      <c r="O251" s="212">
        <v>42069</v>
      </c>
      <c r="P251" s="423" t="s">
        <v>1930</v>
      </c>
      <c r="Q251" s="342">
        <v>0.7</v>
      </c>
      <c r="R251" s="343">
        <v>0.7</v>
      </c>
      <c r="S251" s="344" t="s">
        <v>820</v>
      </c>
      <c r="T251" s="267"/>
      <c r="U251" s="267"/>
      <c r="V251" s="267"/>
      <c r="W251" s="268"/>
      <c r="X251" s="267"/>
    </row>
    <row r="252" spans="1:24" ht="180" customHeight="1">
      <c r="A252" s="213" t="s">
        <v>885</v>
      </c>
      <c r="B252" s="213" t="s">
        <v>696</v>
      </c>
      <c r="C252" s="214" t="s">
        <v>886</v>
      </c>
      <c r="D252" s="165" t="s">
        <v>96</v>
      </c>
      <c r="E252" s="166">
        <v>42102</v>
      </c>
      <c r="F252" s="209" t="s">
        <v>887</v>
      </c>
      <c r="G252" s="209" t="s">
        <v>888</v>
      </c>
      <c r="H252" s="209" t="s">
        <v>889</v>
      </c>
      <c r="I252" s="209" t="s">
        <v>890</v>
      </c>
      <c r="J252" s="210" t="s">
        <v>891</v>
      </c>
      <c r="K252" s="210">
        <v>1</v>
      </c>
      <c r="L252" s="211" t="s">
        <v>892</v>
      </c>
      <c r="M252" s="211" t="s">
        <v>893</v>
      </c>
      <c r="N252" s="212">
        <v>42102</v>
      </c>
      <c r="O252" s="212">
        <v>42153</v>
      </c>
      <c r="P252" s="344" t="s">
        <v>1929</v>
      </c>
      <c r="Q252" s="342">
        <v>0.9</v>
      </c>
      <c r="R252" s="343">
        <v>0.9</v>
      </c>
      <c r="S252" s="344" t="s">
        <v>820</v>
      </c>
      <c r="T252" s="483" t="s">
        <v>2040</v>
      </c>
      <c r="U252" s="482" t="s">
        <v>1239</v>
      </c>
      <c r="V252" s="482" t="s">
        <v>1240</v>
      </c>
      <c r="W252" s="484">
        <v>42394</v>
      </c>
      <c r="X252" s="267" t="s">
        <v>825</v>
      </c>
    </row>
    <row r="253" spans="1:24" ht="180" customHeight="1">
      <c r="A253" s="213" t="s">
        <v>894</v>
      </c>
      <c r="B253" s="213" t="s">
        <v>696</v>
      </c>
      <c r="C253" s="214" t="s">
        <v>895</v>
      </c>
      <c r="D253" s="165" t="s">
        <v>96</v>
      </c>
      <c r="E253" s="166">
        <v>42102</v>
      </c>
      <c r="F253" s="209" t="s">
        <v>896</v>
      </c>
      <c r="G253" s="209" t="s">
        <v>897</v>
      </c>
      <c r="H253" s="209" t="s">
        <v>898</v>
      </c>
      <c r="I253" s="209" t="s">
        <v>899</v>
      </c>
      <c r="J253" s="210" t="s">
        <v>891</v>
      </c>
      <c r="K253" s="210">
        <v>1</v>
      </c>
      <c r="L253" s="211" t="s">
        <v>892</v>
      </c>
      <c r="M253" s="211" t="s">
        <v>893</v>
      </c>
      <c r="N253" s="212">
        <v>42102</v>
      </c>
      <c r="O253" s="212">
        <v>42153</v>
      </c>
      <c r="P253" s="344" t="s">
        <v>1930</v>
      </c>
      <c r="Q253" s="342">
        <v>0.7</v>
      </c>
      <c r="R253" s="343">
        <v>0.7</v>
      </c>
      <c r="S253" s="344" t="s">
        <v>820</v>
      </c>
      <c r="T253" s="483" t="s">
        <v>2041</v>
      </c>
      <c r="U253" s="482" t="s">
        <v>1239</v>
      </c>
      <c r="V253" s="482" t="s">
        <v>1240</v>
      </c>
      <c r="W253" s="484">
        <v>42394</v>
      </c>
      <c r="X253" s="267" t="s">
        <v>825</v>
      </c>
    </row>
    <row r="254" spans="1:24" ht="246.75" customHeight="1">
      <c r="A254" s="213" t="s">
        <v>1531</v>
      </c>
      <c r="B254" s="213" t="s">
        <v>696</v>
      </c>
      <c r="C254" s="214" t="s">
        <v>1419</v>
      </c>
      <c r="D254" s="165" t="s">
        <v>1511</v>
      </c>
      <c r="E254" s="166">
        <v>42276</v>
      </c>
      <c r="F254" s="209" t="s">
        <v>1600</v>
      </c>
      <c r="G254" s="209" t="s">
        <v>1601</v>
      </c>
      <c r="H254" s="209" t="s">
        <v>1602</v>
      </c>
      <c r="I254" s="209" t="s">
        <v>1603</v>
      </c>
      <c r="J254" s="210" t="s">
        <v>1604</v>
      </c>
      <c r="K254" s="210">
        <v>1</v>
      </c>
      <c r="L254" s="211" t="s">
        <v>892</v>
      </c>
      <c r="M254" s="211" t="s">
        <v>893</v>
      </c>
      <c r="N254" s="212">
        <v>42276</v>
      </c>
      <c r="O254" s="212">
        <v>42292</v>
      </c>
      <c r="P254" s="344" t="s">
        <v>1931</v>
      </c>
      <c r="Q254" s="342">
        <v>0.49</v>
      </c>
      <c r="R254" s="343">
        <v>0.49</v>
      </c>
      <c r="S254" s="344" t="s">
        <v>820</v>
      </c>
      <c r="T254" s="482" t="s">
        <v>2119</v>
      </c>
      <c r="U254" s="482" t="s">
        <v>1239</v>
      </c>
      <c r="V254" s="482" t="s">
        <v>1240</v>
      </c>
      <c r="W254" s="484">
        <v>42394</v>
      </c>
      <c r="X254" s="267" t="s">
        <v>825</v>
      </c>
    </row>
    <row r="255" spans="1:24" ht="164.25" customHeight="1" hidden="1">
      <c r="A255" s="216" t="s">
        <v>614</v>
      </c>
      <c r="B255" s="217" t="s">
        <v>18</v>
      </c>
      <c r="C255" s="218" t="s">
        <v>615</v>
      </c>
      <c r="D255" s="219" t="s">
        <v>96</v>
      </c>
      <c r="E255" s="220">
        <v>41934</v>
      </c>
      <c r="F255" s="221" t="s">
        <v>720</v>
      </c>
      <c r="G255" s="221" t="s">
        <v>721</v>
      </c>
      <c r="H255" s="221" t="s">
        <v>722</v>
      </c>
      <c r="I255" s="222" t="s">
        <v>786</v>
      </c>
      <c r="J255" s="222" t="s">
        <v>723</v>
      </c>
      <c r="K255" s="222">
        <v>2</v>
      </c>
      <c r="L255" s="223" t="s">
        <v>182</v>
      </c>
      <c r="M255" s="224" t="s">
        <v>716</v>
      </c>
      <c r="N255" s="225">
        <v>41900</v>
      </c>
      <c r="O255" s="225">
        <v>42080</v>
      </c>
      <c r="P255" s="409" t="s">
        <v>1178</v>
      </c>
      <c r="Q255" s="410">
        <v>2</v>
      </c>
      <c r="R255" s="411">
        <v>1</v>
      </c>
      <c r="S255" s="410" t="s">
        <v>821</v>
      </c>
      <c r="T255" s="233" t="s">
        <v>1246</v>
      </c>
      <c r="U255" s="233" t="s">
        <v>826</v>
      </c>
      <c r="V255" s="233" t="s">
        <v>1247</v>
      </c>
      <c r="W255" s="269">
        <v>42199</v>
      </c>
      <c r="X255" s="233" t="s">
        <v>1243</v>
      </c>
    </row>
    <row r="256" spans="1:24" ht="192.75" customHeight="1">
      <c r="A256" s="216" t="s">
        <v>616</v>
      </c>
      <c r="B256" s="217" t="s">
        <v>18</v>
      </c>
      <c r="C256" s="218" t="s">
        <v>617</v>
      </c>
      <c r="D256" s="219" t="s">
        <v>96</v>
      </c>
      <c r="E256" s="220">
        <v>41934</v>
      </c>
      <c r="F256" s="221" t="s">
        <v>724</v>
      </c>
      <c r="G256" s="221" t="s">
        <v>725</v>
      </c>
      <c r="H256" s="221" t="s">
        <v>726</v>
      </c>
      <c r="I256" s="222" t="s">
        <v>728</v>
      </c>
      <c r="J256" s="222" t="s">
        <v>727</v>
      </c>
      <c r="K256" s="222">
        <v>1</v>
      </c>
      <c r="L256" s="223" t="s">
        <v>182</v>
      </c>
      <c r="M256" s="224" t="s">
        <v>716</v>
      </c>
      <c r="N256" s="225">
        <v>41900</v>
      </c>
      <c r="O256" s="225">
        <v>42277</v>
      </c>
      <c r="P256" s="409" t="s">
        <v>1684</v>
      </c>
      <c r="Q256" s="410">
        <v>1</v>
      </c>
      <c r="R256" s="411">
        <v>1</v>
      </c>
      <c r="S256" s="410" t="s">
        <v>821</v>
      </c>
      <c r="T256" s="488" t="s">
        <v>2042</v>
      </c>
      <c r="U256" s="489" t="s">
        <v>1239</v>
      </c>
      <c r="V256" s="489" t="s">
        <v>1240</v>
      </c>
      <c r="W256" s="490">
        <v>42394</v>
      </c>
      <c r="X256" s="233" t="s">
        <v>825</v>
      </c>
    </row>
    <row r="257" spans="1:24" ht="207.75" customHeight="1">
      <c r="A257" s="216" t="s">
        <v>618</v>
      </c>
      <c r="B257" s="217" t="s">
        <v>18</v>
      </c>
      <c r="C257" s="218" t="s">
        <v>619</v>
      </c>
      <c r="D257" s="219" t="s">
        <v>96</v>
      </c>
      <c r="E257" s="220">
        <v>41934</v>
      </c>
      <c r="F257" s="221" t="s">
        <v>1312</v>
      </c>
      <c r="G257" s="221" t="s">
        <v>620</v>
      </c>
      <c r="H257" s="221" t="s">
        <v>621</v>
      </c>
      <c r="I257" s="222" t="s">
        <v>622</v>
      </c>
      <c r="J257" s="222" t="s">
        <v>623</v>
      </c>
      <c r="K257" s="222">
        <v>1</v>
      </c>
      <c r="L257" s="223" t="s">
        <v>182</v>
      </c>
      <c r="M257" s="224" t="s">
        <v>771</v>
      </c>
      <c r="N257" s="225">
        <v>41900</v>
      </c>
      <c r="O257" s="225">
        <v>41942</v>
      </c>
      <c r="P257" s="409" t="s">
        <v>1655</v>
      </c>
      <c r="Q257" s="410">
        <v>1</v>
      </c>
      <c r="R257" s="411">
        <v>1</v>
      </c>
      <c r="S257" s="410" t="s">
        <v>821</v>
      </c>
      <c r="T257" s="488" t="s">
        <v>2042</v>
      </c>
      <c r="U257" s="489" t="s">
        <v>1239</v>
      </c>
      <c r="V257" s="489" t="s">
        <v>1240</v>
      </c>
      <c r="W257" s="490">
        <v>42394</v>
      </c>
      <c r="X257" s="233" t="s">
        <v>825</v>
      </c>
    </row>
    <row r="258" spans="1:24" ht="165" customHeight="1">
      <c r="A258" s="216" t="s">
        <v>625</v>
      </c>
      <c r="B258" s="217" t="s">
        <v>18</v>
      </c>
      <c r="C258" s="218" t="s">
        <v>626</v>
      </c>
      <c r="D258" s="219" t="s">
        <v>96</v>
      </c>
      <c r="E258" s="220">
        <v>41934</v>
      </c>
      <c r="F258" s="221" t="s">
        <v>624</v>
      </c>
      <c r="G258" s="221" t="s">
        <v>729</v>
      </c>
      <c r="H258" s="221" t="s">
        <v>730</v>
      </c>
      <c r="I258" s="222" t="s">
        <v>731</v>
      </c>
      <c r="J258" s="222" t="s">
        <v>732</v>
      </c>
      <c r="K258" s="222">
        <v>1</v>
      </c>
      <c r="L258" s="223" t="s">
        <v>182</v>
      </c>
      <c r="M258" s="224" t="s">
        <v>716</v>
      </c>
      <c r="N258" s="225">
        <v>41912</v>
      </c>
      <c r="O258" s="225">
        <v>42069</v>
      </c>
      <c r="P258" s="409"/>
      <c r="Q258" s="410">
        <v>0.3</v>
      </c>
      <c r="R258" s="411">
        <v>0.3</v>
      </c>
      <c r="S258" s="410" t="s">
        <v>820</v>
      </c>
      <c r="T258" s="233" t="s">
        <v>2043</v>
      </c>
      <c r="U258" s="489" t="s">
        <v>1239</v>
      </c>
      <c r="V258" s="489" t="s">
        <v>1240</v>
      </c>
      <c r="W258" s="490">
        <v>42394</v>
      </c>
      <c r="X258" s="233" t="s">
        <v>825</v>
      </c>
    </row>
    <row r="259" spans="1:24" ht="123" customHeight="1" hidden="1">
      <c r="A259" s="579" t="s">
        <v>627</v>
      </c>
      <c r="B259" s="580" t="s">
        <v>18</v>
      </c>
      <c r="C259" s="581" t="s">
        <v>628</v>
      </c>
      <c r="D259" s="625" t="s">
        <v>190</v>
      </c>
      <c r="E259" s="582">
        <v>41927</v>
      </c>
      <c r="F259" s="583" t="s">
        <v>629</v>
      </c>
      <c r="G259" s="221" t="s">
        <v>630</v>
      </c>
      <c r="H259" s="583" t="s">
        <v>631</v>
      </c>
      <c r="I259" s="598" t="s">
        <v>632</v>
      </c>
      <c r="J259" s="222" t="s">
        <v>633</v>
      </c>
      <c r="K259" s="222">
        <v>1</v>
      </c>
      <c r="L259" s="223" t="s">
        <v>182</v>
      </c>
      <c r="M259" s="224" t="s">
        <v>347</v>
      </c>
      <c r="N259" s="225">
        <v>41927</v>
      </c>
      <c r="O259" s="225">
        <v>41988</v>
      </c>
      <c r="P259" s="409" t="s">
        <v>1809</v>
      </c>
      <c r="Q259" s="410">
        <v>1</v>
      </c>
      <c r="R259" s="411">
        <v>1</v>
      </c>
      <c r="S259" s="410" t="s">
        <v>821</v>
      </c>
      <c r="T259" s="233" t="s">
        <v>1810</v>
      </c>
      <c r="U259" s="233" t="s">
        <v>826</v>
      </c>
      <c r="V259" s="233" t="s">
        <v>1807</v>
      </c>
      <c r="W259" s="269">
        <v>42114</v>
      </c>
      <c r="X259" s="233" t="s">
        <v>1808</v>
      </c>
    </row>
    <row r="260" spans="1:24" ht="72" hidden="1">
      <c r="A260" s="579"/>
      <c r="B260" s="580"/>
      <c r="C260" s="581"/>
      <c r="D260" s="625"/>
      <c r="E260" s="582"/>
      <c r="F260" s="583"/>
      <c r="G260" s="221" t="s">
        <v>634</v>
      </c>
      <c r="H260" s="583"/>
      <c r="I260" s="598"/>
      <c r="J260" s="222" t="s">
        <v>635</v>
      </c>
      <c r="K260" s="222">
        <v>1</v>
      </c>
      <c r="L260" s="223" t="s">
        <v>182</v>
      </c>
      <c r="M260" s="224" t="s">
        <v>347</v>
      </c>
      <c r="N260" s="225">
        <v>41927</v>
      </c>
      <c r="O260" s="225">
        <v>41988</v>
      </c>
      <c r="P260" s="409" t="s">
        <v>1805</v>
      </c>
      <c r="Q260" s="410">
        <v>1</v>
      </c>
      <c r="R260" s="411">
        <v>1</v>
      </c>
      <c r="S260" s="410" t="s">
        <v>821</v>
      </c>
      <c r="T260" s="233" t="s">
        <v>1806</v>
      </c>
      <c r="U260" s="233" t="s">
        <v>826</v>
      </c>
      <c r="V260" s="233" t="s">
        <v>1807</v>
      </c>
      <c r="W260" s="269">
        <v>42114</v>
      </c>
      <c r="X260" s="233" t="s">
        <v>1808</v>
      </c>
    </row>
    <row r="261" spans="1:24" ht="192" customHeight="1">
      <c r="A261" s="579"/>
      <c r="B261" s="580"/>
      <c r="C261" s="581"/>
      <c r="D261" s="625"/>
      <c r="E261" s="582"/>
      <c r="F261" s="583"/>
      <c r="G261" s="221" t="s">
        <v>1014</v>
      </c>
      <c r="H261" s="583"/>
      <c r="I261" s="598"/>
      <c r="J261" s="222" t="s">
        <v>365</v>
      </c>
      <c r="K261" s="222">
        <v>1</v>
      </c>
      <c r="L261" s="223" t="s">
        <v>182</v>
      </c>
      <c r="M261" s="224" t="s">
        <v>770</v>
      </c>
      <c r="N261" s="225">
        <v>42135</v>
      </c>
      <c r="O261" s="225">
        <v>42177</v>
      </c>
      <c r="P261" s="409" t="s">
        <v>1179</v>
      </c>
      <c r="Q261" s="410">
        <v>1</v>
      </c>
      <c r="R261" s="411">
        <v>1</v>
      </c>
      <c r="S261" s="410" t="s">
        <v>821</v>
      </c>
      <c r="T261" s="488" t="s">
        <v>2056</v>
      </c>
      <c r="U261" s="233" t="s">
        <v>826</v>
      </c>
      <c r="V261" s="233" t="s">
        <v>2057</v>
      </c>
      <c r="W261" s="269">
        <v>42394</v>
      </c>
      <c r="X261" s="233" t="s">
        <v>825</v>
      </c>
    </row>
    <row r="262" spans="1:24" ht="183" customHeight="1">
      <c r="A262" s="579" t="s">
        <v>760</v>
      </c>
      <c r="B262" s="580" t="s">
        <v>18</v>
      </c>
      <c r="C262" s="581" t="s">
        <v>761</v>
      </c>
      <c r="D262" s="625" t="s">
        <v>762</v>
      </c>
      <c r="E262" s="582">
        <v>42068</v>
      </c>
      <c r="F262" s="583" t="s">
        <v>763</v>
      </c>
      <c r="G262" s="221" t="s">
        <v>764</v>
      </c>
      <c r="H262" s="583" t="s">
        <v>765</v>
      </c>
      <c r="I262" s="222" t="s">
        <v>766</v>
      </c>
      <c r="J262" s="222" t="s">
        <v>767</v>
      </c>
      <c r="K262" s="222">
        <v>3</v>
      </c>
      <c r="L262" s="223" t="s">
        <v>182</v>
      </c>
      <c r="M262" s="224" t="s">
        <v>770</v>
      </c>
      <c r="N262" s="225">
        <v>42063</v>
      </c>
      <c r="O262" s="225">
        <v>42067</v>
      </c>
      <c r="P262" s="409" t="s">
        <v>1967</v>
      </c>
      <c r="Q262" s="410">
        <v>3</v>
      </c>
      <c r="R262" s="411">
        <v>1</v>
      </c>
      <c r="S262" s="410" t="s">
        <v>821</v>
      </c>
      <c r="T262" s="488" t="s">
        <v>2056</v>
      </c>
      <c r="U262" s="233" t="s">
        <v>826</v>
      </c>
      <c r="V262" s="233" t="s">
        <v>2057</v>
      </c>
      <c r="W262" s="269">
        <v>42394</v>
      </c>
      <c r="X262" s="233" t="s">
        <v>825</v>
      </c>
    </row>
    <row r="263" spans="1:24" ht="141" customHeight="1">
      <c r="A263" s="579"/>
      <c r="B263" s="580"/>
      <c r="C263" s="581"/>
      <c r="D263" s="625"/>
      <c r="E263" s="582"/>
      <c r="F263" s="583"/>
      <c r="G263" s="221" t="s">
        <v>1014</v>
      </c>
      <c r="H263" s="583"/>
      <c r="I263" s="222" t="s">
        <v>768</v>
      </c>
      <c r="J263" s="222" t="s">
        <v>769</v>
      </c>
      <c r="K263" s="222">
        <v>4</v>
      </c>
      <c r="L263" s="223" t="s">
        <v>182</v>
      </c>
      <c r="M263" s="224" t="s">
        <v>770</v>
      </c>
      <c r="N263" s="225">
        <v>42135</v>
      </c>
      <c r="O263" s="225">
        <v>42177</v>
      </c>
      <c r="P263" s="409" t="s">
        <v>1968</v>
      </c>
      <c r="Q263" s="410">
        <v>4</v>
      </c>
      <c r="R263" s="412">
        <v>1</v>
      </c>
      <c r="S263" s="409" t="s">
        <v>821</v>
      </c>
      <c r="T263" s="409" t="s">
        <v>2058</v>
      </c>
      <c r="U263" s="233" t="s">
        <v>826</v>
      </c>
      <c r="V263" s="233" t="s">
        <v>2057</v>
      </c>
      <c r="W263" s="269">
        <v>42394</v>
      </c>
      <c r="X263" s="233" t="s">
        <v>825</v>
      </c>
    </row>
    <row r="264" spans="1:24" ht="108" hidden="1">
      <c r="A264" s="579" t="s">
        <v>847</v>
      </c>
      <c r="B264" s="580" t="s">
        <v>18</v>
      </c>
      <c r="C264" s="581" t="s">
        <v>848</v>
      </c>
      <c r="D264" s="625" t="s">
        <v>835</v>
      </c>
      <c r="E264" s="582">
        <v>42101</v>
      </c>
      <c r="F264" s="583" t="s">
        <v>849</v>
      </c>
      <c r="G264" s="221" t="s">
        <v>850</v>
      </c>
      <c r="H264" s="583" t="s">
        <v>851</v>
      </c>
      <c r="I264" s="222" t="s">
        <v>852</v>
      </c>
      <c r="J264" s="222" t="s">
        <v>853</v>
      </c>
      <c r="K264" s="222">
        <v>2</v>
      </c>
      <c r="L264" s="223" t="s">
        <v>854</v>
      </c>
      <c r="M264" s="224" t="s">
        <v>855</v>
      </c>
      <c r="N264" s="225">
        <v>42101</v>
      </c>
      <c r="O264" s="225">
        <v>42103</v>
      </c>
      <c r="P264" s="409" t="s">
        <v>1811</v>
      </c>
      <c r="Q264" s="410">
        <v>3</v>
      </c>
      <c r="R264" s="411">
        <v>1</v>
      </c>
      <c r="S264" s="410" t="s">
        <v>821</v>
      </c>
      <c r="T264" s="233" t="s">
        <v>1812</v>
      </c>
      <c r="U264" s="233" t="s">
        <v>826</v>
      </c>
      <c r="V264" s="233" t="s">
        <v>822</v>
      </c>
      <c r="W264" s="269">
        <v>42118</v>
      </c>
      <c r="X264" s="233" t="s">
        <v>1808</v>
      </c>
    </row>
    <row r="265" spans="1:24" ht="127.5" customHeight="1" hidden="1">
      <c r="A265" s="579"/>
      <c r="B265" s="580"/>
      <c r="C265" s="581"/>
      <c r="D265" s="625"/>
      <c r="E265" s="582"/>
      <c r="F265" s="583"/>
      <c r="G265" s="221" t="s">
        <v>856</v>
      </c>
      <c r="H265" s="583"/>
      <c r="I265" s="222" t="s">
        <v>857</v>
      </c>
      <c r="J265" s="222" t="s">
        <v>858</v>
      </c>
      <c r="K265" s="222">
        <v>2</v>
      </c>
      <c r="L265" s="223" t="s">
        <v>854</v>
      </c>
      <c r="M265" s="224" t="s">
        <v>855</v>
      </c>
      <c r="N265" s="225">
        <v>42104</v>
      </c>
      <c r="O265" s="225">
        <v>42109</v>
      </c>
      <c r="P265" s="409" t="s">
        <v>1813</v>
      </c>
      <c r="Q265" s="410">
        <v>1</v>
      </c>
      <c r="R265" s="411">
        <v>1</v>
      </c>
      <c r="S265" s="410" t="s">
        <v>821</v>
      </c>
      <c r="T265" s="233" t="s">
        <v>1814</v>
      </c>
      <c r="U265" s="233" t="s">
        <v>826</v>
      </c>
      <c r="V265" s="233" t="s">
        <v>822</v>
      </c>
      <c r="W265" s="269">
        <v>42118</v>
      </c>
      <c r="X265" s="233" t="s">
        <v>1808</v>
      </c>
    </row>
    <row r="266" spans="1:24" ht="121.5" customHeight="1">
      <c r="A266" s="579"/>
      <c r="B266" s="580"/>
      <c r="C266" s="581"/>
      <c r="D266" s="625"/>
      <c r="E266" s="582"/>
      <c r="F266" s="583"/>
      <c r="G266" s="221" t="s">
        <v>859</v>
      </c>
      <c r="H266" s="583"/>
      <c r="I266" s="222" t="s">
        <v>860</v>
      </c>
      <c r="J266" s="222" t="s">
        <v>861</v>
      </c>
      <c r="K266" s="222">
        <v>9</v>
      </c>
      <c r="L266" s="223" t="s">
        <v>854</v>
      </c>
      <c r="M266" s="224" t="s">
        <v>855</v>
      </c>
      <c r="N266" s="225">
        <v>42107</v>
      </c>
      <c r="O266" s="225">
        <v>42118</v>
      </c>
      <c r="P266" s="409" t="s">
        <v>1238</v>
      </c>
      <c r="Q266" s="410">
        <v>0</v>
      </c>
      <c r="R266" s="411">
        <v>0</v>
      </c>
      <c r="S266" s="410" t="s">
        <v>822</v>
      </c>
      <c r="T266" s="487" t="s">
        <v>2044</v>
      </c>
      <c r="U266" s="489" t="s">
        <v>1239</v>
      </c>
      <c r="V266" s="489" t="s">
        <v>1240</v>
      </c>
      <c r="W266" s="490">
        <v>42394</v>
      </c>
      <c r="X266" s="233" t="s">
        <v>825</v>
      </c>
    </row>
    <row r="267" spans="1:24" ht="118.5" customHeight="1">
      <c r="A267" s="216" t="s">
        <v>1350</v>
      </c>
      <c r="B267" s="217" t="s">
        <v>18</v>
      </c>
      <c r="C267" s="218" t="s">
        <v>1351</v>
      </c>
      <c r="D267" s="219" t="s">
        <v>835</v>
      </c>
      <c r="E267" s="226">
        <v>42230</v>
      </c>
      <c r="F267" s="221" t="s">
        <v>1352</v>
      </c>
      <c r="G267" s="221" t="s">
        <v>1353</v>
      </c>
      <c r="H267" s="221" t="s">
        <v>1354</v>
      </c>
      <c r="I267" s="222" t="s">
        <v>1355</v>
      </c>
      <c r="J267" s="222" t="s">
        <v>1356</v>
      </c>
      <c r="K267" s="222">
        <v>2</v>
      </c>
      <c r="L267" s="223" t="s">
        <v>854</v>
      </c>
      <c r="M267" s="224" t="s">
        <v>855</v>
      </c>
      <c r="N267" s="225">
        <v>42234</v>
      </c>
      <c r="O267" s="225">
        <v>42368</v>
      </c>
      <c r="P267" s="409" t="s">
        <v>1969</v>
      </c>
      <c r="Q267" s="410">
        <v>0</v>
      </c>
      <c r="R267" s="411">
        <v>0</v>
      </c>
      <c r="S267" s="410" t="s">
        <v>822</v>
      </c>
      <c r="T267" s="487" t="s">
        <v>2045</v>
      </c>
      <c r="U267" s="489" t="s">
        <v>1239</v>
      </c>
      <c r="V267" s="489" t="s">
        <v>1240</v>
      </c>
      <c r="W267" s="490">
        <v>42394</v>
      </c>
      <c r="X267" s="233" t="s">
        <v>825</v>
      </c>
    </row>
    <row r="268" spans="1:24" ht="118.5" customHeight="1">
      <c r="A268" s="216" t="s">
        <v>1357</v>
      </c>
      <c r="B268" s="217" t="s">
        <v>18</v>
      </c>
      <c r="C268" s="218" t="s">
        <v>1358</v>
      </c>
      <c r="D268" s="219" t="s">
        <v>835</v>
      </c>
      <c r="E268" s="226">
        <v>42230</v>
      </c>
      <c r="F268" s="221" t="s">
        <v>1359</v>
      </c>
      <c r="G268" s="221" t="s">
        <v>1360</v>
      </c>
      <c r="H268" s="221" t="s">
        <v>1361</v>
      </c>
      <c r="I268" s="222" t="s">
        <v>1362</v>
      </c>
      <c r="J268" s="222" t="s">
        <v>1363</v>
      </c>
      <c r="K268" s="222">
        <v>1</v>
      </c>
      <c r="L268" s="223" t="s">
        <v>854</v>
      </c>
      <c r="M268" s="224" t="s">
        <v>855</v>
      </c>
      <c r="N268" s="225">
        <v>42234</v>
      </c>
      <c r="O268" s="225">
        <v>42345</v>
      </c>
      <c r="P268" s="409" t="s">
        <v>1970</v>
      </c>
      <c r="Q268" s="410">
        <v>0.3</v>
      </c>
      <c r="R268" s="411">
        <v>0.3</v>
      </c>
      <c r="S268" s="410" t="s">
        <v>820</v>
      </c>
      <c r="T268" s="488" t="s">
        <v>2054</v>
      </c>
      <c r="U268" s="489" t="s">
        <v>1239</v>
      </c>
      <c r="V268" s="489" t="s">
        <v>1240</v>
      </c>
      <c r="W268" s="490">
        <v>42394</v>
      </c>
      <c r="X268" s="233" t="s">
        <v>825</v>
      </c>
    </row>
    <row r="269" spans="1:24" ht="118.5" customHeight="1">
      <c r="A269" s="216" t="s">
        <v>1381</v>
      </c>
      <c r="B269" s="217" t="s">
        <v>18</v>
      </c>
      <c r="C269" s="218" t="s">
        <v>1383</v>
      </c>
      <c r="D269" s="217" t="s">
        <v>1511</v>
      </c>
      <c r="E269" s="226">
        <v>42276</v>
      </c>
      <c r="F269" s="221" t="s">
        <v>1571</v>
      </c>
      <c r="G269" s="221" t="s">
        <v>1572</v>
      </c>
      <c r="H269" s="221" t="s">
        <v>1573</v>
      </c>
      <c r="I269" s="222" t="s">
        <v>1574</v>
      </c>
      <c r="J269" s="222" t="s">
        <v>1575</v>
      </c>
      <c r="K269" s="227">
        <v>1</v>
      </c>
      <c r="L269" s="223" t="s">
        <v>854</v>
      </c>
      <c r="M269" s="224" t="s">
        <v>855</v>
      </c>
      <c r="N269" s="225">
        <v>42276</v>
      </c>
      <c r="O269" s="225">
        <v>42345</v>
      </c>
      <c r="P269" s="409" t="s">
        <v>1970</v>
      </c>
      <c r="Q269" s="410">
        <v>0.3</v>
      </c>
      <c r="R269" s="411">
        <v>0.3</v>
      </c>
      <c r="S269" s="410" t="s">
        <v>820</v>
      </c>
      <c r="T269" s="488" t="s">
        <v>2055</v>
      </c>
      <c r="U269" s="489" t="s">
        <v>1239</v>
      </c>
      <c r="V269" s="489" t="s">
        <v>1240</v>
      </c>
      <c r="W269" s="490">
        <v>42394</v>
      </c>
      <c r="X269" s="233" t="s">
        <v>825</v>
      </c>
    </row>
    <row r="270" spans="1:24" ht="118.5" customHeight="1">
      <c r="A270" s="216" t="s">
        <v>1420</v>
      </c>
      <c r="B270" s="217" t="s">
        <v>18</v>
      </c>
      <c r="C270" s="218" t="s">
        <v>1382</v>
      </c>
      <c r="D270" s="217" t="s">
        <v>1511</v>
      </c>
      <c r="E270" s="226">
        <v>42244</v>
      </c>
      <c r="F270" s="221" t="s">
        <v>1576</v>
      </c>
      <c r="G270" s="221" t="s">
        <v>1577</v>
      </c>
      <c r="H270" s="221" t="s">
        <v>1578</v>
      </c>
      <c r="I270" s="221" t="s">
        <v>1577</v>
      </c>
      <c r="J270" s="222" t="s">
        <v>1575</v>
      </c>
      <c r="K270" s="227">
        <v>1</v>
      </c>
      <c r="L270" s="223" t="s">
        <v>854</v>
      </c>
      <c r="M270" s="224" t="s">
        <v>855</v>
      </c>
      <c r="N270" s="225">
        <v>42276</v>
      </c>
      <c r="O270" s="225">
        <v>42345</v>
      </c>
      <c r="P270" s="409"/>
      <c r="Q270" s="410">
        <v>0.3</v>
      </c>
      <c r="R270" s="411">
        <v>0.3</v>
      </c>
      <c r="S270" s="410" t="s">
        <v>822</v>
      </c>
      <c r="T270" s="233" t="s">
        <v>2043</v>
      </c>
      <c r="U270" s="489" t="s">
        <v>1239</v>
      </c>
      <c r="V270" s="489" t="s">
        <v>1240</v>
      </c>
      <c r="W270" s="490">
        <v>42394</v>
      </c>
      <c r="X270" s="233" t="s">
        <v>825</v>
      </c>
    </row>
    <row r="271" spans="1:24" ht="118.5" customHeight="1">
      <c r="A271" s="579" t="s">
        <v>1421</v>
      </c>
      <c r="B271" s="580" t="s">
        <v>18</v>
      </c>
      <c r="C271" s="581" t="s">
        <v>1422</v>
      </c>
      <c r="D271" s="580" t="s">
        <v>1511</v>
      </c>
      <c r="E271" s="582" t="s">
        <v>1579</v>
      </c>
      <c r="F271" s="320" t="s">
        <v>1971</v>
      </c>
      <c r="G271" s="221" t="s">
        <v>1581</v>
      </c>
      <c r="H271" s="221" t="s">
        <v>1582</v>
      </c>
      <c r="I271" s="222" t="s">
        <v>1583</v>
      </c>
      <c r="J271" s="222" t="s">
        <v>1584</v>
      </c>
      <c r="K271" s="222">
        <v>1</v>
      </c>
      <c r="L271" s="223" t="s">
        <v>854</v>
      </c>
      <c r="M271" s="224" t="s">
        <v>855</v>
      </c>
      <c r="N271" s="225">
        <v>42276</v>
      </c>
      <c r="O271" s="225">
        <v>42307</v>
      </c>
      <c r="P271" s="409" t="s">
        <v>1972</v>
      </c>
      <c r="Q271" s="409">
        <v>0</v>
      </c>
      <c r="R271" s="412">
        <v>0</v>
      </c>
      <c r="S271" s="409" t="s">
        <v>822</v>
      </c>
      <c r="T271" s="488" t="s">
        <v>2046</v>
      </c>
      <c r="U271" s="489" t="s">
        <v>1239</v>
      </c>
      <c r="V271" s="489" t="s">
        <v>1240</v>
      </c>
      <c r="W271" s="490">
        <v>42394</v>
      </c>
      <c r="X271" s="233" t="s">
        <v>825</v>
      </c>
    </row>
    <row r="272" spans="1:24" ht="216" customHeight="1">
      <c r="A272" s="579"/>
      <c r="B272" s="580"/>
      <c r="C272" s="581"/>
      <c r="D272" s="580"/>
      <c r="E272" s="582"/>
      <c r="F272" s="221" t="s">
        <v>1580</v>
      </c>
      <c r="G272" s="221" t="s">
        <v>1585</v>
      </c>
      <c r="H272" s="221" t="s">
        <v>1586</v>
      </c>
      <c r="I272" s="222" t="s">
        <v>1587</v>
      </c>
      <c r="J272" s="321" t="s">
        <v>769</v>
      </c>
      <c r="K272" s="222">
        <v>5</v>
      </c>
      <c r="L272" s="223" t="s">
        <v>854</v>
      </c>
      <c r="M272" s="224" t="s">
        <v>855</v>
      </c>
      <c r="N272" s="225">
        <v>42276</v>
      </c>
      <c r="O272" s="225">
        <v>42307</v>
      </c>
      <c r="P272" s="409" t="s">
        <v>1973</v>
      </c>
      <c r="Q272" s="410">
        <v>5</v>
      </c>
      <c r="R272" s="412">
        <v>1</v>
      </c>
      <c r="S272" s="409" t="s">
        <v>821</v>
      </c>
      <c r="T272" s="488" t="s">
        <v>2059</v>
      </c>
      <c r="U272" s="489" t="s">
        <v>1239</v>
      </c>
      <c r="V272" s="489" t="s">
        <v>1240</v>
      </c>
      <c r="W272" s="490">
        <v>42394</v>
      </c>
      <c r="X272" s="233" t="s">
        <v>825</v>
      </c>
    </row>
    <row r="273" spans="1:24" ht="118.5" customHeight="1">
      <c r="A273" s="579" t="s">
        <v>1423</v>
      </c>
      <c r="B273" s="580" t="s">
        <v>18</v>
      </c>
      <c r="C273" s="581" t="s">
        <v>1424</v>
      </c>
      <c r="D273" s="580" t="s">
        <v>1511</v>
      </c>
      <c r="E273" s="582">
        <v>42276</v>
      </c>
      <c r="F273" s="583" t="s">
        <v>1588</v>
      </c>
      <c r="G273" s="221" t="s">
        <v>1589</v>
      </c>
      <c r="H273" s="583" t="s">
        <v>1591</v>
      </c>
      <c r="I273" s="598" t="s">
        <v>1615</v>
      </c>
      <c r="J273" s="222" t="s">
        <v>1593</v>
      </c>
      <c r="K273" s="222">
        <v>1</v>
      </c>
      <c r="L273" s="223" t="s">
        <v>854</v>
      </c>
      <c r="M273" s="224" t="s">
        <v>855</v>
      </c>
      <c r="N273" s="225">
        <v>42276</v>
      </c>
      <c r="O273" s="225">
        <v>42286</v>
      </c>
      <c r="P273" s="409" t="s">
        <v>416</v>
      </c>
      <c r="Q273" s="409">
        <v>0</v>
      </c>
      <c r="R273" s="412">
        <v>0</v>
      </c>
      <c r="S273" s="409" t="s">
        <v>822</v>
      </c>
      <c r="T273" s="488" t="s">
        <v>2045</v>
      </c>
      <c r="U273" s="489" t="s">
        <v>1239</v>
      </c>
      <c r="V273" s="489" t="s">
        <v>1240</v>
      </c>
      <c r="W273" s="490">
        <v>42394</v>
      </c>
      <c r="X273" s="233" t="s">
        <v>825</v>
      </c>
    </row>
    <row r="274" spans="1:24" ht="118.5" customHeight="1">
      <c r="A274" s="579"/>
      <c r="B274" s="580"/>
      <c r="C274" s="581"/>
      <c r="D274" s="580"/>
      <c r="E274" s="582"/>
      <c r="F274" s="583"/>
      <c r="G274" s="221" t="s">
        <v>1275</v>
      </c>
      <c r="H274" s="583"/>
      <c r="I274" s="598"/>
      <c r="J274" s="222" t="s">
        <v>1616</v>
      </c>
      <c r="K274" s="222">
        <v>1</v>
      </c>
      <c r="L274" s="223" t="s">
        <v>854</v>
      </c>
      <c r="M274" s="224" t="s">
        <v>855</v>
      </c>
      <c r="N274" s="225">
        <v>42276</v>
      </c>
      <c r="O274" s="225">
        <v>42398</v>
      </c>
      <c r="P274" s="409" t="s">
        <v>416</v>
      </c>
      <c r="Q274" s="409">
        <v>0</v>
      </c>
      <c r="R274" s="412">
        <v>0</v>
      </c>
      <c r="S274" s="409" t="s">
        <v>822</v>
      </c>
      <c r="T274" s="488" t="s">
        <v>2045</v>
      </c>
      <c r="U274" s="489" t="s">
        <v>1239</v>
      </c>
      <c r="V274" s="489" t="s">
        <v>1240</v>
      </c>
      <c r="W274" s="490">
        <v>42394</v>
      </c>
      <c r="X274" s="233" t="s">
        <v>825</v>
      </c>
    </row>
    <row r="275" spans="1:24" ht="118.5" customHeight="1">
      <c r="A275" s="579" t="s">
        <v>1425</v>
      </c>
      <c r="B275" s="580" t="s">
        <v>18</v>
      </c>
      <c r="C275" s="581" t="s">
        <v>1426</v>
      </c>
      <c r="D275" s="580" t="s">
        <v>1511</v>
      </c>
      <c r="E275" s="582">
        <v>42276</v>
      </c>
      <c r="F275" s="583" t="s">
        <v>1588</v>
      </c>
      <c r="G275" s="221" t="s">
        <v>1589</v>
      </c>
      <c r="H275" s="583" t="s">
        <v>1591</v>
      </c>
      <c r="I275" s="598" t="s">
        <v>1592</v>
      </c>
      <c r="J275" s="222" t="s">
        <v>1593</v>
      </c>
      <c r="K275" s="222">
        <v>1</v>
      </c>
      <c r="L275" s="223" t="s">
        <v>854</v>
      </c>
      <c r="M275" s="224" t="s">
        <v>855</v>
      </c>
      <c r="N275" s="225">
        <v>42276</v>
      </c>
      <c r="O275" s="225">
        <v>42286</v>
      </c>
      <c r="P275" s="409" t="s">
        <v>1976</v>
      </c>
      <c r="Q275" s="409">
        <v>0</v>
      </c>
      <c r="R275" s="409">
        <v>0</v>
      </c>
      <c r="S275" s="409" t="s">
        <v>822</v>
      </c>
      <c r="T275" s="488" t="s">
        <v>2045</v>
      </c>
      <c r="U275" s="489" t="s">
        <v>1239</v>
      </c>
      <c r="V275" s="489" t="s">
        <v>1240</v>
      </c>
      <c r="W275" s="490">
        <v>42394</v>
      </c>
      <c r="X275" s="233" t="s">
        <v>825</v>
      </c>
    </row>
    <row r="276" spans="1:24" ht="118.5" customHeight="1">
      <c r="A276" s="579"/>
      <c r="B276" s="580"/>
      <c r="C276" s="581"/>
      <c r="D276" s="580"/>
      <c r="E276" s="582"/>
      <c r="F276" s="583"/>
      <c r="G276" s="221" t="s">
        <v>1590</v>
      </c>
      <c r="H276" s="583"/>
      <c r="I276" s="598"/>
      <c r="J276" s="222" t="s">
        <v>1594</v>
      </c>
      <c r="K276" s="227">
        <v>1</v>
      </c>
      <c r="L276" s="223" t="s">
        <v>854</v>
      </c>
      <c r="M276" s="224" t="s">
        <v>855</v>
      </c>
      <c r="N276" s="225">
        <v>42276</v>
      </c>
      <c r="O276" s="225">
        <v>42277</v>
      </c>
      <c r="P276" s="409" t="s">
        <v>1977</v>
      </c>
      <c r="Q276" s="410">
        <v>4</v>
      </c>
      <c r="R276" s="411">
        <v>1</v>
      </c>
      <c r="S276" s="410" t="s">
        <v>821</v>
      </c>
      <c r="T276" s="488" t="s">
        <v>2052</v>
      </c>
      <c r="U276" s="233" t="s">
        <v>826</v>
      </c>
      <c r="V276" s="233" t="s">
        <v>2053</v>
      </c>
      <c r="W276" s="269">
        <v>42394</v>
      </c>
      <c r="X276" s="233" t="s">
        <v>825</v>
      </c>
    </row>
    <row r="277" spans="1:24" ht="132" customHeight="1">
      <c r="A277" s="216" t="s">
        <v>1427</v>
      </c>
      <c r="B277" s="217" t="s">
        <v>18</v>
      </c>
      <c r="C277" s="218" t="s">
        <v>1419</v>
      </c>
      <c r="D277" s="217" t="s">
        <v>1511</v>
      </c>
      <c r="E277" s="226">
        <v>42250</v>
      </c>
      <c r="F277" s="221" t="s">
        <v>1595</v>
      </c>
      <c r="G277" s="221" t="s">
        <v>1596</v>
      </c>
      <c r="H277" s="221" t="s">
        <v>1597</v>
      </c>
      <c r="I277" s="222" t="s">
        <v>1598</v>
      </c>
      <c r="J277" s="222" t="s">
        <v>1599</v>
      </c>
      <c r="K277" s="227">
        <v>1</v>
      </c>
      <c r="L277" s="223" t="s">
        <v>854</v>
      </c>
      <c r="M277" s="224" t="s">
        <v>855</v>
      </c>
      <c r="N277" s="225">
        <v>42276</v>
      </c>
      <c r="O277" s="225">
        <v>42368</v>
      </c>
      <c r="P277" s="409" t="s">
        <v>1686</v>
      </c>
      <c r="Q277" s="410">
        <v>0.2</v>
      </c>
      <c r="R277" s="411">
        <v>0.2</v>
      </c>
      <c r="S277" s="410" t="s">
        <v>820</v>
      </c>
      <c r="T277" s="488" t="s">
        <v>2047</v>
      </c>
      <c r="U277" s="489" t="s">
        <v>1239</v>
      </c>
      <c r="V277" s="489" t="s">
        <v>1240</v>
      </c>
      <c r="W277" s="490">
        <v>42394</v>
      </c>
      <c r="X277" s="233" t="s">
        <v>825</v>
      </c>
    </row>
    <row r="278" spans="1:24" ht="132" customHeight="1">
      <c r="A278" s="579" t="s">
        <v>1623</v>
      </c>
      <c r="B278" s="580" t="s">
        <v>18</v>
      </c>
      <c r="C278" s="581" t="s">
        <v>1627</v>
      </c>
      <c r="D278" s="580" t="s">
        <v>223</v>
      </c>
      <c r="E278" s="582">
        <v>42293</v>
      </c>
      <c r="F278" s="583" t="s">
        <v>1692</v>
      </c>
      <c r="G278" s="320" t="s">
        <v>1978</v>
      </c>
      <c r="H278" s="221" t="s">
        <v>1694</v>
      </c>
      <c r="I278" s="222" t="s">
        <v>1695</v>
      </c>
      <c r="J278" s="222" t="s">
        <v>861</v>
      </c>
      <c r="K278" s="228">
        <v>1</v>
      </c>
      <c r="L278" s="223" t="s">
        <v>854</v>
      </c>
      <c r="M278" s="224" t="s">
        <v>855</v>
      </c>
      <c r="N278" s="225">
        <v>42293</v>
      </c>
      <c r="O278" s="225">
        <v>42368</v>
      </c>
      <c r="P278" s="409" t="s">
        <v>1979</v>
      </c>
      <c r="Q278" s="410">
        <v>1</v>
      </c>
      <c r="R278" s="411">
        <v>1</v>
      </c>
      <c r="S278" s="410" t="s">
        <v>821</v>
      </c>
      <c r="T278" s="488" t="s">
        <v>2049</v>
      </c>
      <c r="U278" s="489" t="s">
        <v>1239</v>
      </c>
      <c r="V278" s="489" t="s">
        <v>1240</v>
      </c>
      <c r="W278" s="490">
        <v>42394</v>
      </c>
      <c r="X278" s="233" t="s">
        <v>825</v>
      </c>
    </row>
    <row r="279" spans="1:24" ht="132" customHeight="1">
      <c r="A279" s="579"/>
      <c r="B279" s="580"/>
      <c r="C279" s="581"/>
      <c r="D279" s="580"/>
      <c r="E279" s="582"/>
      <c r="F279" s="583"/>
      <c r="G279" s="221" t="s">
        <v>1693</v>
      </c>
      <c r="H279" s="221" t="s">
        <v>1696</v>
      </c>
      <c r="I279" s="222" t="s">
        <v>1697</v>
      </c>
      <c r="J279" s="222" t="s">
        <v>1446</v>
      </c>
      <c r="K279" s="228">
        <v>1</v>
      </c>
      <c r="L279" s="223" t="s">
        <v>854</v>
      </c>
      <c r="M279" s="224" t="s">
        <v>855</v>
      </c>
      <c r="N279" s="225">
        <v>42293</v>
      </c>
      <c r="O279" s="225">
        <v>42368</v>
      </c>
      <c r="P279" s="409" t="s">
        <v>1980</v>
      </c>
      <c r="Q279" s="410">
        <v>0.5</v>
      </c>
      <c r="R279" s="411">
        <v>0.5</v>
      </c>
      <c r="S279" s="410" t="s">
        <v>820</v>
      </c>
      <c r="T279" s="488" t="s">
        <v>2048</v>
      </c>
      <c r="U279" s="489" t="s">
        <v>1239</v>
      </c>
      <c r="V279" s="489" t="s">
        <v>1240</v>
      </c>
      <c r="W279" s="490">
        <v>42394</v>
      </c>
      <c r="X279" s="233" t="s">
        <v>825</v>
      </c>
    </row>
    <row r="280" spans="1:24" ht="132" customHeight="1">
      <c r="A280" s="216" t="s">
        <v>1624</v>
      </c>
      <c r="B280" s="217" t="s">
        <v>18</v>
      </c>
      <c r="C280" s="218" t="s">
        <v>1628</v>
      </c>
      <c r="D280" s="217" t="s">
        <v>223</v>
      </c>
      <c r="E280" s="226">
        <v>42293</v>
      </c>
      <c r="F280" s="221" t="s">
        <v>1698</v>
      </c>
      <c r="G280" s="221" t="s">
        <v>1699</v>
      </c>
      <c r="H280" s="221" t="s">
        <v>1700</v>
      </c>
      <c r="I280" s="221" t="s">
        <v>1701</v>
      </c>
      <c r="J280" s="222" t="s">
        <v>1702</v>
      </c>
      <c r="K280" s="228">
        <v>1</v>
      </c>
      <c r="L280" s="223" t="s">
        <v>854</v>
      </c>
      <c r="M280" s="224" t="s">
        <v>855</v>
      </c>
      <c r="N280" s="225">
        <v>42293</v>
      </c>
      <c r="O280" s="225">
        <v>42368</v>
      </c>
      <c r="P280" s="409" t="s">
        <v>1975</v>
      </c>
      <c r="Q280" s="410">
        <v>0</v>
      </c>
      <c r="R280" s="411">
        <v>0</v>
      </c>
      <c r="S280" s="410" t="s">
        <v>822</v>
      </c>
      <c r="T280" s="488" t="s">
        <v>2051</v>
      </c>
      <c r="U280" s="489" t="s">
        <v>1239</v>
      </c>
      <c r="V280" s="489" t="s">
        <v>1240</v>
      </c>
      <c r="W280" s="490">
        <v>42394</v>
      </c>
      <c r="X280" s="233" t="s">
        <v>825</v>
      </c>
    </row>
    <row r="281" spans="1:24" ht="132" customHeight="1">
      <c r="A281" s="216" t="s">
        <v>1625</v>
      </c>
      <c r="B281" s="217" t="s">
        <v>18</v>
      </c>
      <c r="C281" s="218" t="s">
        <v>1629</v>
      </c>
      <c r="D281" s="217" t="s">
        <v>223</v>
      </c>
      <c r="E281" s="226">
        <v>42293</v>
      </c>
      <c r="F281" s="221" t="s">
        <v>1698</v>
      </c>
      <c r="G281" s="221" t="s">
        <v>1699</v>
      </c>
      <c r="H281" s="221" t="s">
        <v>1700</v>
      </c>
      <c r="I281" s="221" t="s">
        <v>1703</v>
      </c>
      <c r="J281" s="222" t="s">
        <v>1702</v>
      </c>
      <c r="K281" s="228">
        <v>1</v>
      </c>
      <c r="L281" s="223" t="s">
        <v>854</v>
      </c>
      <c r="M281" s="224" t="s">
        <v>855</v>
      </c>
      <c r="N281" s="225">
        <v>42293</v>
      </c>
      <c r="O281" s="225">
        <v>42368</v>
      </c>
      <c r="P281" s="409" t="s">
        <v>1975</v>
      </c>
      <c r="Q281" s="410">
        <v>0</v>
      </c>
      <c r="R281" s="411">
        <v>0</v>
      </c>
      <c r="S281" s="410" t="s">
        <v>822</v>
      </c>
      <c r="T281" s="488" t="s">
        <v>2051</v>
      </c>
      <c r="U281" s="489" t="s">
        <v>1239</v>
      </c>
      <c r="V281" s="489" t="s">
        <v>1240</v>
      </c>
      <c r="W281" s="490">
        <v>42394</v>
      </c>
      <c r="X281" s="233" t="s">
        <v>825</v>
      </c>
    </row>
    <row r="282" spans="1:24" ht="132" customHeight="1">
      <c r="A282" s="216" t="s">
        <v>1626</v>
      </c>
      <c r="B282" s="217" t="s">
        <v>18</v>
      </c>
      <c r="C282" s="218" t="s">
        <v>1630</v>
      </c>
      <c r="D282" s="217" t="s">
        <v>223</v>
      </c>
      <c r="E282" s="226">
        <v>42293</v>
      </c>
      <c r="F282" s="221" t="s">
        <v>1704</v>
      </c>
      <c r="G282" s="221" t="s">
        <v>1705</v>
      </c>
      <c r="H282" s="221" t="s">
        <v>1706</v>
      </c>
      <c r="I282" s="222" t="s">
        <v>1708</v>
      </c>
      <c r="J282" s="222" t="s">
        <v>1707</v>
      </c>
      <c r="K282" s="228">
        <v>2</v>
      </c>
      <c r="L282" s="223" t="s">
        <v>854</v>
      </c>
      <c r="M282" s="224" t="s">
        <v>855</v>
      </c>
      <c r="N282" s="225">
        <v>42293</v>
      </c>
      <c r="O282" s="225">
        <v>42368</v>
      </c>
      <c r="P282" s="409" t="s">
        <v>1981</v>
      </c>
      <c r="Q282" s="410" t="s">
        <v>1974</v>
      </c>
      <c r="R282" s="411">
        <v>0.1</v>
      </c>
      <c r="S282" s="410" t="s">
        <v>820</v>
      </c>
      <c r="T282" s="488" t="s">
        <v>2050</v>
      </c>
      <c r="U282" s="489" t="s">
        <v>1239</v>
      </c>
      <c r="V282" s="489" t="s">
        <v>1240</v>
      </c>
      <c r="W282" s="490">
        <v>42394</v>
      </c>
      <c r="X282" s="233" t="s">
        <v>825</v>
      </c>
    </row>
    <row r="283" spans="1:26" s="64" customFormat="1" ht="115.5" customHeight="1" hidden="1">
      <c r="A283" s="590" t="s">
        <v>1428</v>
      </c>
      <c r="B283" s="594" t="s">
        <v>671</v>
      </c>
      <c r="C283" s="595" t="s">
        <v>1429</v>
      </c>
      <c r="D283" s="596" t="s">
        <v>1430</v>
      </c>
      <c r="E283" s="597">
        <v>42251</v>
      </c>
      <c r="F283" s="590" t="s">
        <v>1431</v>
      </c>
      <c r="G283" s="590" t="s">
        <v>1432</v>
      </c>
      <c r="H283" s="590" t="s">
        <v>1433</v>
      </c>
      <c r="I283" s="157" t="s">
        <v>1434</v>
      </c>
      <c r="J283" s="157" t="s">
        <v>1436</v>
      </c>
      <c r="K283" s="229">
        <v>1</v>
      </c>
      <c r="L283" s="150" t="s">
        <v>228</v>
      </c>
      <c r="M283" s="150" t="s">
        <v>748</v>
      </c>
      <c r="N283" s="230">
        <v>42251</v>
      </c>
      <c r="O283" s="230">
        <v>42277</v>
      </c>
      <c r="P283" s="413" t="s">
        <v>1642</v>
      </c>
      <c r="Q283" s="414">
        <v>50</v>
      </c>
      <c r="R283" s="415">
        <v>1</v>
      </c>
      <c r="S283" s="413" t="s">
        <v>821</v>
      </c>
      <c r="T283" s="272" t="s">
        <v>1730</v>
      </c>
      <c r="U283" s="283" t="s">
        <v>826</v>
      </c>
      <c r="V283" s="270" t="s">
        <v>1731</v>
      </c>
      <c r="W283" s="284">
        <v>42305</v>
      </c>
      <c r="X283" s="271" t="s">
        <v>1732</v>
      </c>
      <c r="Z283" s="65"/>
    </row>
    <row r="284" spans="1:24" ht="132" customHeight="1">
      <c r="A284" s="590"/>
      <c r="B284" s="594"/>
      <c r="C284" s="595"/>
      <c r="D284" s="596"/>
      <c r="E284" s="597"/>
      <c r="F284" s="590"/>
      <c r="G284" s="590"/>
      <c r="H284" s="590"/>
      <c r="I284" s="157" t="s">
        <v>1435</v>
      </c>
      <c r="J284" s="157" t="s">
        <v>1437</v>
      </c>
      <c r="K284" s="229">
        <v>1</v>
      </c>
      <c r="L284" s="150" t="s">
        <v>228</v>
      </c>
      <c r="M284" s="150" t="s">
        <v>748</v>
      </c>
      <c r="N284" s="230">
        <v>42278</v>
      </c>
      <c r="O284" s="230">
        <v>42369</v>
      </c>
      <c r="P284" s="413" t="s">
        <v>1923</v>
      </c>
      <c r="Q284" s="338">
        <v>55</v>
      </c>
      <c r="R284" s="339">
        <v>1</v>
      </c>
      <c r="S284" s="340" t="s">
        <v>821</v>
      </c>
      <c r="T284" s="491" t="s">
        <v>1730</v>
      </c>
      <c r="U284" s="338" t="s">
        <v>826</v>
      </c>
      <c r="V284" s="415" t="s">
        <v>1731</v>
      </c>
      <c r="W284" s="535">
        <v>42394</v>
      </c>
      <c r="X284" s="272" t="s">
        <v>1732</v>
      </c>
    </row>
  </sheetData>
  <sheetProtection/>
  <protectedRanges>
    <protectedRange password="EFB0" sqref="T58:U58" name="Rango1_23"/>
    <protectedRange password="EFB0" sqref="X182" name="Rango1_2_3_1_1"/>
    <protectedRange password="EFB0" sqref="Y237:IV243 A252:O254" name="Rango1_37"/>
    <protectedRange password="EFB0" sqref="O70:O72 O100:O105 O66" name="Rango1_8"/>
    <protectedRange password="EFB0" sqref="A51:O54 C55:K57 A55:A57 N55:O57" name="Rango1_39"/>
    <protectedRange password="EFB0" sqref="A40:O41 A42:K42" name="Rango1_19"/>
    <protectedRange password="EFB0" sqref="E121:O121" name="Rango1_41"/>
    <protectedRange password="EFB0" sqref="A97:O97" name="Rango1_42"/>
    <protectedRange password="EFB0" sqref="A91:X91 A94:K94 A92:E93" name="Rango1_43"/>
    <protectedRange password="EFB0" sqref="L94:O94 F92:O93" name="Rango1_1_3"/>
    <protectedRange password="EFB0" sqref="Q20:S20 P23:S23 Q22:S22 Q24:S25" name="Rango1_15_3"/>
    <protectedRange password="EFB0" sqref="P18:S18" name="Rango1_2_1"/>
    <protectedRange password="EFB0" sqref="P60" name="Rango1_31_1_2"/>
    <protectedRange password="EFB0" sqref="Q60:S60" name="Rango1_31_2_1_1"/>
    <protectedRange password="EFB0" sqref="T81:W81" name="Rango1_31_2_3"/>
    <protectedRange password="EFB0" sqref="P121" name="Rango1_32_5"/>
    <protectedRange password="EFB0" sqref="P122" name="Rango1_32_6"/>
    <protectedRange password="EFB0" sqref="A112:O113" name="Rango1_1"/>
    <protectedRange password="EFB0" sqref="P46:P47" name="Rango1_24_1_3"/>
    <protectedRange password="EFB0" sqref="P150 P147:P148 P158" name="Rango1_35_1_1"/>
    <protectedRange password="EFB0" sqref="P149" name="Rango1_13_1"/>
    <protectedRange password="EFB0" sqref="A234:O236 A237:C243 E237:O243" name="Rango1_15"/>
    <protectedRange password="EFB0" sqref="Y106:IV111" name="Rango1_16"/>
    <protectedRange password="EFB0" sqref="A106:N111 A81:A83" name="Rango1_14_1"/>
    <protectedRange password="EFB0" sqref="O106:O111" name="Rango1_8_1_1"/>
    <protectedRange password="EFB0" sqref="X121:X122" name="Rango1_1_2"/>
    <protectedRange password="EFB0" sqref="X30 X46:X47 X34" name="Rango1_6"/>
    <protectedRange password="EFB0" sqref="T220" name="Rango1_6_1_1"/>
    <protectedRange password="EFB0" sqref="A267:N268 A269:C282 G233:K233 E269:N282 T278:T279 T282" name="Rango1_25"/>
    <protectedRange password="EFB0" sqref="P278:S282" name="Rango1_35_2_2_1"/>
    <protectedRange password="EFB0" sqref="F178:N178" name="Rango1_26"/>
    <protectedRange password="EFB0" sqref="F181:N181 L182:M182" name="Rango1_27"/>
    <protectedRange password="EFB0" sqref="P283:S283" name="Rango1_36_1_2"/>
    <protectedRange password="EFB0" sqref="P13:S13" name="Rango1_10_2_1"/>
    <protectedRange password="EFB0" sqref="P14:S14" name="Rango1_14_2_1"/>
    <protectedRange password="EFB0" sqref="P19" name="Rango1_15_2_1_1"/>
    <protectedRange password="EFB0" sqref="P20" name="Rango1_15_3_1_1"/>
    <protectedRange password="EFB0" sqref="P25" name="Rango1_15_3_1"/>
    <protectedRange password="EFB0" sqref="P31" name="Rango1_16_4_2"/>
    <protectedRange password="EFB0" sqref="P33" name="Rango1_15_1_3_2"/>
    <protectedRange password="EFB0" sqref="P35" name="Rango1_27_3_2"/>
    <protectedRange password="EFB0" sqref="P59" name="Rango1_31_1_2_1"/>
    <protectedRange password="EFB0" sqref="Q59:S59" name="Rango1_31_2_1_1_1"/>
    <protectedRange password="EFB0" sqref="P68:P69" name="Rango1_31_1_4_1"/>
    <protectedRange password="EFB0" sqref="Q68:S69" name="Rango1_31_2_1_3_1"/>
    <protectedRange password="EFB0" sqref="P70" name="Rango1_31_3_4_1"/>
    <protectedRange password="EFB0" sqref="W12:X12" name="Rango1_2"/>
    <protectedRange password="EFB0" sqref="W13:X13" name="Rango1_3"/>
    <protectedRange password="EFB0" sqref="U14:X14" name="Rango1_4"/>
    <protectedRange password="EFB0" sqref="T14" name="Rango1_14_2_1_1"/>
    <protectedRange password="EFB0" sqref="W15:X15 X16:X17 X21:X22 X24:X27" name="Rango1_7"/>
    <protectedRange password="EFB0" sqref="W16:W17 W21:W22 W24" name="Rango1_9"/>
    <protectedRange password="EFB0" sqref="U19:X19" name="Rango1_10"/>
    <protectedRange password="EFB0" sqref="U20:X20" name="Rango1_11"/>
    <protectedRange password="EFB0" sqref="U22:V22 U24:V24" name="Rango1_12"/>
    <protectedRange password="EFB0" sqref="U23:X23" name="Rango1_30"/>
    <protectedRange password="EFB0" sqref="T23" name="Rango1_15_3_2"/>
    <protectedRange password="EFB0" sqref="W25:W27" name="Rango1_34"/>
    <protectedRange password="EFB0" sqref="X28:X29 X32 X36:X44 X50 X56:X57" name="Rango1_6_3"/>
    <protectedRange password="EFB0" sqref="X31" name="Rango1_6_4"/>
    <protectedRange password="EFB0" sqref="X33" name="Rango1_6_6"/>
    <protectedRange password="EFB0" sqref="X35" name="Rango1_6_7"/>
    <protectedRange password="EFB0" sqref="P45" name="Rango1_25_2"/>
    <protectedRange password="EFB0" sqref="F48:O49" name="Rango1"/>
    <protectedRange password="EFB0" sqref="X48:X49" name="Rango1_6_17"/>
    <protectedRange password="EFB0" sqref="P48" name="Rango1_25_1_3_2_3"/>
    <protectedRange password="EFB0" sqref="X51:X54" name="Rango1_44"/>
    <protectedRange password="EFB0" sqref="P51:P54" name="Rango1_30_1_3"/>
    <protectedRange password="EFB0" sqref="X55" name="Rango1_6_19"/>
    <protectedRange password="EFB0" sqref="X283" name="Rango1_47"/>
    <protectedRange password="EFB0" sqref="T283:W283 W284:X284" name="Rango1_36_1_2_2"/>
    <protectedRange password="EFB0" sqref="V59:X59" name="Rango1_49"/>
    <protectedRange password="EFB0" sqref="T59:U59" name="Rango1_23_3"/>
    <protectedRange password="EFB0" sqref="V60:X60" name="Rango1_50"/>
    <protectedRange password="EFB0" sqref="U60" name="Rango1_23_4"/>
    <protectedRange password="EFB0" sqref="T60" name="Rango1_31_1_2_2"/>
    <protectedRange password="EFB0" sqref="V61:X62" name="Rango1_52"/>
    <protectedRange password="EFB0" sqref="T61:U62" name="Rango1_23_6"/>
    <protectedRange password="EFB0" sqref="P61:P62" name="Rango1_31_1_3_2"/>
    <protectedRange password="EFB0" sqref="Q61:S62" name="Rango1_31_2_1_2_2"/>
    <protectedRange password="EFB0" sqref="V63:X63" name="Rango1_53"/>
    <protectedRange password="EFB0" sqref="P63" name="Rango1_31_5"/>
    <protectedRange password="EFB0" sqref="T63:U63" name="Rango1_23_7"/>
    <protectedRange password="EFB0" sqref="Q63:S63" name="Rango1_31_2_4"/>
    <protectedRange password="EFB0" sqref="V64:X64" name="Rango1_54"/>
    <protectedRange password="EFB0" sqref="P64" name="Rango1_31_7"/>
    <protectedRange password="EFB0" sqref="T64:U64" name="Rango1_23_8"/>
    <protectedRange password="EFB0" sqref="Q64:S64" name="Rango1_31_2_6"/>
    <protectedRange password="EFB0" sqref="V65:X66" name="Rango1_55"/>
    <protectedRange password="EFB0" sqref="T65:U66" name="Rango1_23_9"/>
    <protectedRange password="EFB0" sqref="P65" name="Rango1_31_1_1"/>
    <protectedRange password="EFB0" sqref="Q65:S65" name="Rango1_31_2_1_3"/>
    <protectedRange password="EFB0" sqref="P66" name="Rango1_31_3_1"/>
    <protectedRange password="EFB0" sqref="Q66:S66" name="Rango1_31_2_2_1"/>
    <protectedRange password="EFB0" sqref="V67:X69 X71:X72 X74:X76 X78:X79 X81:X84 X93:X94 X97:X98 X101 X104:X106 V71:W71" name="Rango1_56"/>
    <protectedRange password="EFB0" sqref="T67:U69 T71:U71" name="Rango1_23_10"/>
    <protectedRange password="EFB0" sqref="V70:X70" name="Rango1_57"/>
    <protectedRange password="EFB0" sqref="T70:U70" name="Rango1_23_11"/>
    <protectedRange password="EFB0" sqref="W72 W74:W75" name="Rango1_59"/>
    <protectedRange password="EFB0" sqref="W73:X73" name="Rango1_61"/>
    <protectedRange password="EFB0" sqref="T74" name="Rango1_23_15"/>
    <protectedRange password="EFB0" sqref="T73:V73" name="Rango1_31_2_3_3"/>
    <protectedRange password="EFB0" sqref="P73" name="Rango1_31_4_1_1"/>
    <protectedRange password="EFB0" sqref="Q73:S73" name="Rango1_31_2_3_1_1"/>
    <protectedRange password="EFB0" sqref="T75" name="Rango1_31_2_3_5"/>
    <protectedRange password="EFB0" sqref="T77:X77 T76" name="Rango1_31_2_3_6"/>
    <protectedRange password="EFB0" sqref="P77" name="Rango1_31_5_2_1"/>
    <protectedRange password="EFB0" sqref="Q77:S77" name="Rango1_31_2_4_2_1"/>
    <protectedRange password="EFB0" sqref="T78:W78" name="Rango1_31_2_3_7"/>
    <protectedRange password="EFB0" sqref="T79:W79 U76:W76 U82:W83" name="Rango1_31_2_3_8"/>
    <protectedRange password="EFB0" sqref="T80:X80" name="Rango1_31_2_3_9"/>
    <protectedRange password="EFB0" sqref="P80" name="Rango1_31_6_3_1"/>
    <protectedRange password="EFB0" sqref="Q80:S80" name="Rango1_31_2_5_3_1"/>
    <protectedRange password="EFB0" sqref="T82:T83" name="Rango1_31_2_3_10"/>
    <protectedRange password="EFB0" sqref="V84:W84 V93:W94 V97" name="Rango1_62"/>
    <protectedRange password="EFB0" sqref="T84:U84 U93:U94" name="Rango1_23_16"/>
    <protectedRange password="EFB0" sqref="Q84:S84" name="Rango1_31_2_2_1_1_1"/>
    <protectedRange password="EFB0" sqref="V85:X85" name="Rango1_63"/>
    <protectedRange password="EFB0" sqref="T85:U85" name="Rango1_23_17"/>
    <protectedRange password="EFB0" sqref="P85" name="Rango1_31_7_1_1"/>
    <protectedRange password="EFB0" sqref="Q85:S85" name="Rango1_31_2_6_1_1"/>
    <protectedRange password="EFB0" sqref="J86:O90 V86:X88" name="Rango1_64"/>
    <protectedRange password="EFB0" sqref="P86:P88" name="Rango1_31_8"/>
    <protectedRange password="EFB0" sqref="T86:U88" name="Rango1_23_18"/>
    <protectedRange password="EFB0" sqref="Q86:S88" name="Rango1_31_2_7"/>
    <protectedRange password="EFB0" sqref="X89:X90" name="Rango1_66"/>
    <protectedRange password="EFB0" sqref="P89:P90" name="Rango1_31_14"/>
    <protectedRange password="EFB0" sqref="Q89:S90" name="Rango1_31_2_14"/>
    <protectedRange password="EFB0" sqref="V89:W90" name="Rango1_14_4"/>
    <protectedRange password="EFB0" sqref="T89:U90" name="Rango1_23_2_2"/>
    <protectedRange password="EFB0" sqref="W92:X92" name="Rango1_13"/>
    <protectedRange password="EFB0" sqref="T92:V92" name="Rango1_1_3_3"/>
    <protectedRange password="EFB0" sqref="P92:S92" name="Rango1_1_3_1_1"/>
    <protectedRange password="EFB0" sqref="T93" name="Rango1_1_3_4"/>
    <protectedRange password="EFB0" sqref="T94" name="Rango1_1_3_5"/>
    <protectedRange password="EFB0" sqref="V95:X95" name="Rango1_31"/>
    <protectedRange password="EFB0" sqref="P95 T95" name="Rango1_31_1"/>
    <protectedRange password="EFB0" sqref="U95" name="Rango1_23_1"/>
    <protectedRange password="EFB0" sqref="V96:X96" name="Rango1_40"/>
    <protectedRange password="EFB0" sqref="P96" name="Rango1_31_3"/>
    <protectedRange password="EFB0" sqref="T96:U96" name="Rango1_23_2"/>
    <protectedRange password="EFB0" sqref="Q96:S96" name="Rango1_31_2_1"/>
    <protectedRange password="EFB0" sqref="V98:W98 V101:W101 V104:W106 V109:W111" name="Rango1_46"/>
    <protectedRange password="EFB0" sqref="T98:U98 U101 U104 T105:U105 U106 U109:U111" name="Rango1_23_5"/>
    <protectedRange password="EFB0" sqref="T99:U99" name="Rango1_23_14"/>
    <protectedRange password="EFB0" sqref="V100:X100" name="Rango1_51"/>
    <protectedRange password="EFB0" sqref="P100" name="Rango1_31_9"/>
    <protectedRange password="EFB0" sqref="T100:U100" name="Rango1_23_19"/>
    <protectedRange password="EFB0" sqref="Q100:S100" name="Rango1_31_2_2"/>
    <protectedRange password="EFB0" sqref="T101" name="Rango1_60"/>
    <protectedRange password="EFB0" sqref="V102" name="Rango1_65"/>
    <protectedRange password="EFB0" sqref="T102:U102" name="Rango1_23_21"/>
    <protectedRange password="EFB0" sqref="W102:X102" name="Rango1_31_2_8_2"/>
    <protectedRange password="EFB0" sqref="P102" name="Rango1_31_12_2"/>
    <protectedRange password="EFB0" sqref="Q102:S102" name="Rango1_31_2_11_2"/>
    <protectedRange password="EFB0" sqref="V103:X103" name="Rango1_68"/>
    <protectedRange password="EFB0" sqref="P103" name="Rango1_31_16"/>
    <protectedRange password="EFB0" sqref="T103:U103" name="Rango1_23_23"/>
    <protectedRange password="EFB0" sqref="Q103:S103" name="Rango1_31_2_13"/>
    <protectedRange password="EFB0" sqref="T104" name="Rango1_23_24"/>
    <protectedRange password="EFB0" sqref="T106" name="Rango1_31_2_8_5"/>
    <protectedRange password="EFB0" sqref="T107:X107" name="Rango1_31_2_8_6"/>
    <protectedRange password="EFB0" sqref="P107" name="Rango1_28_2"/>
    <protectedRange password="EFB0" sqref="Q107:S107" name="Rango1_31_2_2_2_3"/>
    <protectedRange password="EFB0" sqref="T108:X108" name="Rango1_31_2_8_7"/>
    <protectedRange password="EFB0" sqref="P108" name="Rango1_28_3"/>
    <protectedRange password="EFB0" sqref="Q108:S108" name="Rango1_31_2_2_2_4"/>
    <protectedRange password="EFB0" sqref="T109:T111 X109:X111" name="Rango1_31_2_8_8"/>
    <protectedRange password="EFB0" sqref="U112:X113" name="Rango1_1_1_1"/>
    <protectedRange password="EFB0" sqref="T112:T113" name="Rango1_4_1_1"/>
    <protectedRange password="EFB0" sqref="P115" name="Rango1_32_2_2"/>
    <protectedRange password="EFB0" sqref="T115:V115" name="Rango1_17_1"/>
    <protectedRange password="EFB0" sqref="Q115:S115" name="Rango1_32_2_1_2"/>
    <protectedRange password="EFB0" sqref="W114:X115" name="Rango1_1_1_2"/>
    <protectedRange password="EFB0" sqref="T114:V114" name="Rango1_18_1"/>
    <protectedRange password="EFB0" sqref="P114" name="Rango1_32_8_1"/>
    <protectedRange password="EFB0" sqref="Q114:S114" name="Rango1_32_1_2_3"/>
    <protectedRange password="EFB0" sqref="T116" name="Rango1_69"/>
    <protectedRange password="EFB0" sqref="U116:V116" name="Rango1_17_2"/>
    <protectedRange password="EFB0" sqref="W116:X116 X117:X120 X123:X125" name="Rango1_1_2_1"/>
    <protectedRange password="EFB0" sqref="P116" name="Rango1_32_2_3_1"/>
    <protectedRange password="EFB0" sqref="Q116:S116" name="Rango1_32_2_1_1_1"/>
    <protectedRange password="EFB0" sqref="X127:X128" name="Rango1_21_1_1"/>
    <protectedRange password="EFB0" sqref="X139:X147 X151:X159 X129:X137" name="Rango1_21_1_2"/>
    <protectedRange password="EFB0" sqref="U138:X138" name="Rango1_70"/>
    <protectedRange password="EFB0" sqref="P138:T138" name="Rango1_33_3"/>
    <protectedRange password="EFB0" sqref="X148" name="Rango1_21_1_15"/>
    <protectedRange password="EFB0" sqref="X160:X162 X164 X167:X169 X172:X177" name="Rango1_13_3"/>
    <protectedRange password="EFB0" sqref="U178:X178" name="Rango1_13_4"/>
    <protectedRange password="EFB0" sqref="T178" name="Rango1_2_3_1_1_1_1_3"/>
    <protectedRange password="EFB0" sqref="P178" name="Rango1_2_3_1_2_1_2_1"/>
    <protectedRange password="EFB0" sqref="Q178:S178" name="Rango1_2_3_1_1_1_1_2_1"/>
    <protectedRange password="EFB0" sqref="X179:X180" name="Rango1_2_3_1_1_2"/>
    <protectedRange password="EFB0" sqref="P180" name="Rango1_2_3_1_2_1"/>
    <protectedRange password="EFB0" sqref="P181:P182" name="Rango1_2_3_1_2_3"/>
    <protectedRange password="EFB0" sqref="X181" name="Rango1_2_3_1_1_1_4"/>
    <protectedRange password="EFB0" sqref="X183:X184" name="Rango1_6_2_1"/>
    <protectedRange password="EFB0" sqref="X185:X187" name="Rango1_6_2_2"/>
    <protectedRange password="EFB0" sqref="X188" name="Rango1_6_2_3"/>
    <protectedRange password="EFB0" sqref="X189" name="Rango1_6_2_4"/>
    <protectedRange password="EFB0" sqref="X190" name="Rango1_6_2_5"/>
    <protectedRange password="EFB0" sqref="X191:X195" name="Rango1_6_2_6"/>
    <protectedRange password="EFB0" sqref="X196" name="Rango1_6_2_7"/>
    <protectedRange password="EFB0" sqref="X197" name="Rango1_6_2_8"/>
    <protectedRange password="EFB0" sqref="X198:X199 X204:X205" name="Rango1_6_2_9"/>
    <protectedRange password="EFB0" sqref="X200:X201" name="Rango1_35_1_4_1"/>
    <protectedRange password="EFB0" sqref="X202" name="Rango1_35_1_4_2"/>
    <protectedRange password="EFB0" sqref="X203" name="Rango1_35_1_4_3"/>
    <protectedRange password="EFB0" sqref="T207:X207" name="Rango1_20_1"/>
    <protectedRange password="EFB0" sqref="P207" name="Rango1_2_2_3"/>
    <protectedRange password="EFB0" sqref="Q207:S207" name="Rango1_4_2_1_1_1"/>
    <protectedRange password="EFB0" sqref="X208" name="Rango1_20_2"/>
    <protectedRange password="EFB0" sqref="X209" name="Rango1_20_3"/>
    <protectedRange password="EFB0" sqref="X210" name="Rango1_20_4"/>
    <protectedRange password="EFB0" sqref="P210" name="Rango1_2_2_6"/>
    <protectedRange password="EFB0" sqref="X211" name="Rango1_4_2_1_1_5"/>
    <protectedRange password="EFB0" sqref="X212" name="Rango1_4_2_1_1_6"/>
    <protectedRange password="EFB0" sqref="X221:X233 U213:X219 U221:W229 U230:V232" name="Rango1_24_2"/>
    <protectedRange password="EFB0" sqref="T213:T214 T217 T219" name="Rango1_24_1_2"/>
    <protectedRange password="EFB0" sqref="T215" name="Rango1_24_1_4"/>
    <protectedRange password="EFB0" sqref="T216" name="Rango1_6_1_2_3_1"/>
    <protectedRange password="EFB0" sqref="T218" name="Rango1_6_1_2_4_1"/>
    <protectedRange password="EFB0" sqref="T221:T222" name="Rango1_6_1_1_2"/>
    <protectedRange password="EFB0" sqref="T224" name="Rango1_6_1_1_4"/>
    <protectedRange password="EFB0" sqref="T223" name="Rango1_24_1_7"/>
    <protectedRange password="EFB0" sqref="T225:T226" name="Rango1_6_1_1_5"/>
    <protectedRange password="EFB0" sqref="T227" name="Rango1_6_1_1_6"/>
    <protectedRange password="EFB0" sqref="T228" name="Rango1_6_1_1_7"/>
    <protectedRange password="EFB0" sqref="T229" name="Rango1_6_1_1_8"/>
    <protectedRange password="EFB0" sqref="W230:W232" name="Rango1_24_13"/>
    <protectedRange password="EFB0" sqref="T230:T231" name="Rango1_6_1_1_9"/>
    <protectedRange password="EFB0" sqref="T232" name="Rango1_6_1_1_10"/>
    <protectedRange password="EFB0" sqref="U233:W233" name="Rango1_24_15"/>
    <protectedRange password="EFB0" sqref="T233" name="Rango1_6_1_1_11"/>
    <protectedRange password="EFB0" sqref="X234:X243" name="Rango1_15_4"/>
    <protectedRange password="EFB0" sqref="T252:T253" name="Rango1_37_1"/>
    <protectedRange password="EFB0" sqref="T254" name="Rango1_37_4"/>
    <protectedRange password="EFB0" sqref="X261:X263 X266:X282 U256:X258 U270:W270" name="Rango1_28"/>
    <protectedRange password="EFB0" sqref="P256:S256" name="Rango1_5_1"/>
    <protectedRange password="EFB0" sqref="P257:S257" name="Rango1_5_2"/>
    <protectedRange password="EFB0" sqref="P258:S258" name="Rango1_5_3"/>
    <protectedRange password="EFB0" sqref="T260:X260" name="Rango1_38"/>
    <protectedRange password="EFB0" sqref="P260:S260" name="Rango1_35_2_2"/>
    <protectedRange password="EFB0" sqref="U261:W263" name="Rango1_45"/>
    <protectedRange password="EFB0" sqref="Q261:S261" name="Rango1_5_4"/>
    <protectedRange password="EFB0" sqref="P261 T261:T262" name="Rango1_35_2_3"/>
    <protectedRange password="EFB0" sqref="T259:X259" name="Rango1_67"/>
    <protectedRange password="EFB0" sqref="P259:S259" name="Rango1_35_2_4"/>
    <protectedRange password="EFB0" sqref="Q262:S262" name="Rango1_5_5"/>
    <protectedRange password="EFB0" sqref="P262 P272 P263:T263" name="Rango1_35_2_5"/>
    <protectedRange password="EFB0" sqref="T266:W266 U267:W269" name="Rango1_72"/>
    <protectedRange password="EFB0" sqref="P266:S266" name="Rango1_35_2_2_2_1"/>
    <protectedRange password="EFB0" sqref="T264:X265" name="Rango1_73"/>
    <protectedRange password="EFB0" sqref="P264:S265" name="Rango1_35_2_2_3"/>
    <protectedRange password="EFB0" sqref="P267:S267" name="Rango1_35_2_2_1_1"/>
    <protectedRange password="EFB0" sqref="P268:S269" name="Rango1_35_2_2_1_3"/>
    <protectedRange password="EFB0" sqref="P270:S270" name="Rango1_35_2_2_1_5"/>
    <protectedRange password="EFB0" sqref="Q272:S272" name="Rango1_35_2_6"/>
    <protectedRange password="EFB0" sqref="T272" name="Rango1_25_1"/>
    <protectedRange password="EFB0" sqref="P271:W271 U272:W275 U277:W282" name="Rango1_35_2_2_1_6"/>
    <protectedRange password="EFB0" sqref="U276:W276" name="Rango1_80"/>
    <protectedRange password="EFB0" sqref="T276" name="Rango1_25_3"/>
    <protectedRange password="EFB0" sqref="P276:S276 P273:T275 T280:T281" name="Rango1_35_2_2_1_7"/>
    <protectedRange password="EFB0" sqref="T277" name="Rango1_25_4"/>
    <protectedRange password="EFB0" sqref="P277:S277" name="Rango1_35_2_2_1_8"/>
    <protectedRange password="EFB0" sqref="P12" name="Rango1_1_2_1_1"/>
    <protectedRange password="EFB0" sqref="R12:S12" name="Rango1_1_3_2_1"/>
    <protectedRange password="EFB0" sqref="Q12" name="Rango1_3_1_3_1"/>
    <protectedRange password="EFB0" sqref="P15" name="Rango1_44_1_1"/>
    <protectedRange password="EFB0" sqref="Q15:S15 Q16:Q17" name="Rango1_10_2_1_2"/>
    <protectedRange password="EFB0" sqref="P21:S21" name="Rango1_15_3_3"/>
    <protectedRange password="EFB0" sqref="P22" name="Rango1_15_3_1_3"/>
    <protectedRange password="EFB0" sqref="P24" name="Rango1_15_3_1_4"/>
    <protectedRange password="EFB0" sqref="P26" name="Rango1_15_3_1_5"/>
    <protectedRange password="EFB0" sqref="R26:S26" name="Rango1_1_3_2_2"/>
    <protectedRange password="EFB0" sqref="Q26" name="Rango1_3_1_3_2"/>
    <protectedRange password="EFB0" sqref="P27:S27" name="Rango1_15_3_1_6"/>
    <protectedRange password="EFB0" sqref="P28" name="Rango1_1_1"/>
    <protectedRange password="EFB0" sqref="P29" name="Rango1_10_1"/>
    <protectedRange password="EFB0" sqref="P32" name="Rango1_3_1"/>
    <protectedRange password="EFB0" sqref="P36" name="Rango1_28_3_4"/>
    <protectedRange password="EFB0" sqref="P37" name="Rango1_29"/>
    <protectedRange password="EFB0" sqref="P38" name="Rango1_29_1_1"/>
    <protectedRange password="EFB0" sqref="P39" name="Rango1_30_4_4"/>
    <protectedRange password="EFB0" sqref="P40" name="Rango1_19_3_5"/>
    <protectedRange password="EFB0" sqref="P41" name="Rango1_29_3"/>
    <protectedRange password="EFB0" sqref="P42" name="Rango1_19_3_3_2"/>
    <protectedRange password="EFB0" sqref="P43" name="Rango1_17_1_1"/>
    <protectedRange password="EFB0" sqref="P44" name="Rango1_23_1_3_4"/>
    <protectedRange password="EFB0" sqref="P50" name="Rango1_26_3_5"/>
    <protectedRange password="EFB0" sqref="P55:P56" name="Rango1_30_1_2_3"/>
    <protectedRange password="EFB0" sqref="P55:P56" name="Rango1_39_2_3"/>
    <protectedRange password="EFB0" sqref="P55:P56" name="Rango1_40_2_3"/>
    <protectedRange password="EFB0" sqref="P57" name="Rango1_30_1_2_4"/>
    <protectedRange password="EFB0" sqref="P57" name="Rango1_39_2_4"/>
    <protectedRange password="EFB0" sqref="P57" name="Rango1_40_2_4"/>
    <protectedRange password="EFB0" sqref="P67" name="Rango1_31_1_4_1_1"/>
    <protectedRange password="EFB0" sqref="Q67:S67" name="Rango1_31_2_1_3_1_1"/>
    <protectedRange password="EFB0" sqref="P71" name="Rango1_31_1_4_1_2"/>
    <protectedRange password="EFB0" sqref="Q72:S72" name="Rango1_31_2_1_3_3_1"/>
    <protectedRange password="EFB0" sqref="P72" name="Rango1_31_3_5_1_1"/>
    <protectedRange password="EFB0" sqref="P74" name="Rango1_31_4_1_1_1"/>
    <protectedRange password="EFB0" sqref="Q74:S74" name="Rango1_31_2_3_1_1_1"/>
    <protectedRange password="EFB0" sqref="P75" name="Rango1_31_5_1_2_1"/>
    <protectedRange password="EFB0" sqref="Q75:S75" name="Rango1_31_2_4_1_2_1"/>
    <protectedRange password="EFB0" sqref="P76" name="Rango1_31_5_2_1_1"/>
    <protectedRange password="EFB0" sqref="Q76:S76" name="Rango1_31_2_4_2_1_1"/>
    <protectedRange password="EFB0" sqref="P78" name="Rango1_31_6_1_1_1"/>
    <protectedRange password="EFB0" sqref="Q78:S78" name="Rango1_31_2_5_1_1_1"/>
    <protectedRange password="EFB0" sqref="P79" name="Rango1_31_6_2_1_1"/>
    <protectedRange password="EFB0" sqref="Q79:S79" name="Rango1_31_2_5_2_1_1"/>
    <protectedRange password="EFB0" sqref="P81" name="Rango1_31_6_1"/>
    <protectedRange password="EFB0" sqref="P83" name="Rango1_31_1_4_1_3"/>
    <protectedRange password="EFB0" sqref="P82" name="Rango1_31_6_4_1_1"/>
    <protectedRange password="EFB0" sqref="Q82:S82" name="Rango1_31_2_5_4_1_1"/>
    <protectedRange password="EFB0" sqref="Q83:S83" name="Rango1_31_2_5_5_1_1"/>
    <protectedRange password="EFB0" sqref="O84" name="Rango1_8_1"/>
    <protectedRange password="EFB0" sqref="P84" name="Rango1_31_3_1_1_1_1"/>
    <protectedRange password="EFB0" sqref="P93:S93" name="Rango1_1_3_1_2_1"/>
    <protectedRange password="EFB0" sqref="P94" name="Rango1_43_1_1_1"/>
    <protectedRange password="EFB0" sqref="Q94:S94" name="Rango1_1_3_1_3_1"/>
    <protectedRange password="EFB0" sqref="R97:S97" name="Rango1_31_2_2_2_1_1"/>
    <protectedRange password="EFB0" sqref="Q97" name="Rango1_1_3_1_4_1"/>
    <protectedRange password="EFB0" sqref="P97" name="Rango1_31_10_1_1"/>
    <protectedRange password="EFB0" sqref="P98" name="Rango1_31_11_1_1"/>
    <protectedRange password="EFB0" sqref="Q98:S98" name="Rango1_31_2_10_1_1"/>
    <protectedRange password="EFB0" sqref="P101" name="Rango1_31_12_1_1"/>
    <protectedRange password="EFB0" sqref="Q101:S101" name="Rango1_31_2_11_1_1"/>
    <protectedRange password="EFB0" sqref="P104" name="Rango1_31_13_1_1"/>
    <protectedRange password="EFB0" sqref="Q104:S104" name="Rango1_31_2_12_1_1"/>
    <protectedRange password="EFB0" sqref="P105" name="Rango1_31_13_2_1"/>
    <protectedRange password="EFB0" sqref="Q105:S105" name="Rango1_31_2_12_2_1"/>
    <protectedRange password="EFB0" sqref="Q106" name="Rango1_31_2_12_2_2"/>
    <protectedRange password="EFB0" sqref="P106" name="Rango1_28_1_1"/>
    <protectedRange password="EFB0" sqref="R106:S106" name="Rango1_31_2_2_2_2_1"/>
    <protectedRange password="EFB0" sqref="Q109:S111" name="Rango1_31_2_2_3_1_2"/>
    <protectedRange password="EFB0" sqref="P112:P113" name="Rango1_32_7_2"/>
    <protectedRange password="EFB0" sqref="Q112:S113" name="Rango1_32_7_1_1"/>
    <protectedRange password="EFB0" sqref="P117:P118" name="Rango1_32_2_3"/>
    <protectedRange password="EFB0" sqref="P119" name="Rango1_32_3_2"/>
    <protectedRange password="EFB0" sqref="P120" name="Rango1_32_4_2"/>
    <protectedRange password="EFB0" sqref="P123:P124" name="Rango1_32_1"/>
    <protectedRange password="EFB0" sqref="P125" name="Rango1_32_2"/>
    <protectedRange password="EFB0" sqref="U126:V126" name="Rango1_18_6_1"/>
    <protectedRange password="EFB0" sqref="T126" name="Rango1_32_1_8_1"/>
    <protectedRange password="EFB0" sqref="W126:X126" name="Rango1_1_2_6_1"/>
    <protectedRange password="EFB0" sqref="P126" name="Rango1_32_10_1_1"/>
    <protectedRange password="EFB0" sqref="Q126:S126" name="Rango1_32_1_2_2_1_1"/>
    <protectedRange password="EFB0" sqref="P208" name="Rango1_2_2_4_1"/>
    <protectedRange password="EFB0" sqref="P209" name="Rango1_2_2"/>
    <protectedRange password="EFB0" sqref="P211" name="Rango1_2_2_7_1"/>
    <protectedRange password="EFB0" sqref="P212" name="Rango1_2_3"/>
    <protectedRange password="EFB0" sqref="P127" name="Rango1_35_1_1_2"/>
    <protectedRange password="EFB0" sqref="P128" name="Rango1_35_1_1_2_1"/>
    <protectedRange password="EFB0" sqref="P129" name="Rango1_13_1_1_1"/>
    <protectedRange password="EFB0" sqref="P130:P131" name="Rango1_33_1"/>
    <protectedRange password="EFB0" sqref="P133" name="Rango1_6_2"/>
    <protectedRange password="EFB0" sqref="P132" name="Rango1_7_1"/>
    <protectedRange password="EFB0" sqref="P134" name="Rango1_32_4"/>
    <protectedRange password="EFB0" sqref="P135" name="Rango1_35_1_1_2_2"/>
    <protectedRange password="EFB0" sqref="P136" name="Rango1_2_3_2_1_1"/>
    <protectedRange password="EFB0" sqref="P137" name="Rango1_35_1_1_2_3"/>
    <protectedRange password="EFB0" sqref="P139:P140" name="Rango1_32_1_1"/>
    <protectedRange password="EFB0" sqref="P141" name="Rango1_35_1_1_2_4"/>
    <protectedRange password="EFB0" sqref="P143" name="Rango1_35_1_1_2_5"/>
    <protectedRange password="EFB0" sqref="P142" name="Rango1_32_1_4"/>
    <protectedRange password="EFB0" sqref="P144" name="Rango1_35_1_1_2_6"/>
    <protectedRange password="EFB0" sqref="P145" name="Rango1_35_1_1_2_1_2"/>
    <protectedRange password="EFB0" sqref="P146" name="Rango1_35_1_1_2_2_2"/>
    <protectedRange password="EFB0" sqref="P151" name="Rango1_4_1_1_1"/>
    <protectedRange password="EFB0" sqref="P153" name="Rango1_35_1_1_2_8"/>
    <protectedRange password="EFB0" sqref="P152" name="Rango1_4_1_1_1_2"/>
    <protectedRange password="EFB0" sqref="P154" name="Rango1_35_1_1_2_1_3"/>
    <protectedRange password="EFB0" sqref="P155" name="Rango1_35_1_1_2_9"/>
    <protectedRange password="EFB0" sqref="P157" name="Rango1_35_1_1_2_10"/>
    <protectedRange password="EFB0" sqref="P156" name="Rango1_35_1_1_2_4_2"/>
    <protectedRange password="EFB0" sqref="P159" name="Rango1_35_1_1_2_11"/>
    <protectedRange password="EFB0" sqref="P284:S284" name="Rango1_36_1"/>
    <protectedRange password="EFB0" sqref="P247:S248 P244:P245 Q246:S246" name="Rango1_3_1_2_1"/>
    <protectedRange password="EFB0" sqref="Q244:S245" name="Rango1_3_2"/>
    <protectedRange password="EFB0" sqref="P246" name="Rango1_3_1_2_1_1"/>
    <protectedRange password="EFB0" sqref="P251:S251" name="Rango1_3_2_1_1_2"/>
    <protectedRange password="EFB0" sqref="P249:S250" name="Rango1_3_1_2_1_2"/>
    <protectedRange password="EFB0" sqref="P252:S253 Q254:R254" name="Rango1_3_2_1_1_2_2"/>
    <protectedRange password="EFB0" sqref="P254 S254" name="Rango1_3_2_1_1_1"/>
    <protectedRange password="EFB0" sqref="P234:P243" name="Rango1_29_1_1_1"/>
    <protectedRange password="EFB0" sqref="P214:P220" name="Rango1_6_1_2_1"/>
    <protectedRange password="EFB0" sqref="Q214:S214 S215 Q216:S220" name="Rango1_6_1_1_1"/>
    <protectedRange password="EFB0" sqref="Q215:R215" name="Rango1_6_2_1_1"/>
    <protectedRange password="EFB0" sqref="P213" name="Rango1_6_1_2_2"/>
    <protectedRange password="EFB0" sqref="Q213:S213" name="Rango1_6_1_1_1_1"/>
    <protectedRange password="EFB0" sqref="Q221:S221" name="Rango1_6_1_1_1_2"/>
    <protectedRange password="EFB0" sqref="P222:P223 P228:P233" name="Rango1_6_1_2_3"/>
    <protectedRange password="EFB0" sqref="Q222:S223 Q228:S233" name="Rango1_6_1_1_1_3"/>
    <protectedRange password="EFB0" sqref="P183:P184" name="Rango1_4_2"/>
    <protectedRange password="EFB0" sqref="P187" name="Rango1_20"/>
    <protectedRange password="EFB0" sqref="P185:P186" name="Rango1_4_3"/>
    <protectedRange password="EFB0" sqref="P188" name="Rango1_35"/>
    <protectedRange password="EFB0" sqref="P189" name="Rango1_48"/>
    <protectedRange password="EFB0" sqref="P190" name="Rango1_58"/>
    <protectedRange password="EFB0" sqref="P193:P195" name="Rango1_75"/>
    <protectedRange password="EFB0" sqref="P191:P192" name="Rango1_4_4"/>
    <protectedRange password="EFB0" sqref="P196" name="Rango1_82"/>
    <protectedRange password="EFB0" sqref="P197" name="Rango1_83"/>
    <protectedRange password="EFB0" sqref="P179" name="Rango1_2_3_1_2_1_1"/>
    <protectedRange password="EFB0" sqref="P225:P226" name="Rango1_6_1_2"/>
    <protectedRange password="EFB0" sqref="Q225:S226" name="Rango1_6_1_1_1_4"/>
    <protectedRange password="EFB0" sqref="P224" name="Rango1_6_1_2_8"/>
    <protectedRange password="EFB0" sqref="Q224:S224" name="Rango1_6_1_1_1_5"/>
    <protectedRange password="EFB0" sqref="P227" name="Rango1_6_1_2_9"/>
    <protectedRange password="EFB0" sqref="Q227:S227" name="Rango1_6_1_1_1_6"/>
    <protectedRange password="EFB0" sqref="P198:P199 P204:P205" name="Rango1_12_3_3_1"/>
    <protectedRange password="EFB0" sqref="P200:P201" name="Rango1_12_3_1_1_1"/>
    <protectedRange password="EFB0" sqref="P202" name="Rango1_12_3_1_2_1"/>
    <protectedRange password="EFB0" sqref="P162" name="Rango1_2_3_3_1_1"/>
    <protectedRange password="EFB0" sqref="P170:P171" name="Rango1_2_3_1_2_2_1"/>
    <protectedRange password="EFB0" sqref="P161" name="Rango1_35_1_1_2_1_4_1"/>
    <protectedRange password="EFB0" sqref="P160" name="Rango1_4_1_1_1_4_1"/>
    <protectedRange password="EFB0" sqref="P172" name="Rango1_2_6_2_1_1"/>
    <protectedRange password="EFB0" sqref="P173:P175" name="Rango1_2_3_1_2_2_1_2"/>
    <protectedRange password="EFB0" sqref="P176" name="Rango1_2_3_1_2_2_2"/>
    <protectedRange password="EFB0" sqref="P177" name="Rango1_35_1_1_2_7"/>
    <protectedRange password="EFB0" sqref="U12:V13" name="Rango1_84"/>
    <protectedRange password="EFB0" sqref="T15:V15 T13" name="Rango1_85"/>
    <protectedRange password="EFB0" sqref="T16:V17 U25:V25 T22 T24 U21:V21" name="Rango1_87"/>
    <protectedRange password="EFB0" sqref="V72 V74:V75" name="Rango1_88"/>
    <protectedRange password="EFB0" sqref="T72:U72 U74:U75" name="Rango1_23_22"/>
    <protectedRange password="EFB0" sqref="T246" name="Rango1_5"/>
    <protectedRange password="EFB0" sqref="T284:V284" name="Rango1_36_1_2_1"/>
    <protectedRange password="EFB0" sqref="U127:W127" name="Rango1_21_1_13"/>
    <protectedRange password="EFB0" sqref="T127" name="Rango1_35_1_1_1_2_2"/>
    <protectedRange password="EFB0" sqref="Q127:S127" name="Rango1_35_1_1_2_12"/>
    <protectedRange password="EFB0" sqref="V128:W128" name="Rango1_21_1_14"/>
    <protectedRange password="EFB0" sqref="R128" name="Rango1_3_2_1_2_1"/>
    <protectedRange password="EFB0" sqref="V129:W129 W130" name="Rango1_21_1_16"/>
    <protectedRange password="EFB0" sqref="T129" name="Rango1_13_1_1_2"/>
    <protectedRange password="EFB0" sqref="U128:U131" name="Rango1_21_1_17"/>
    <protectedRange password="EFB0" sqref="S128:S129" name="Rango1_4_2_1"/>
    <protectedRange password="EFB0" sqref="Q129:R129 Q128" name="Rango1_33_2"/>
    <protectedRange password="EFB0" sqref="V130" name="Rango1_21_1_25"/>
    <protectedRange password="EFB0" sqref="S130" name="Rango1_5_6_1"/>
    <protectedRange password="EFB0" sqref="R130" name="Rango1_33_1_1"/>
    <protectedRange password="EFB0" sqref="V131:W131" name="Rango1_21_1_26"/>
    <protectedRange password="EFB0" sqref="S131" name="Rango1_5_6_2"/>
    <protectedRange password="EFB0" sqref="R131" name="Rango1_33_1_3"/>
    <protectedRange password="EFB0" sqref="V132:W132" name="Rango1_21_1_27"/>
    <protectedRange password="EFB0" sqref="T132" name="Rango1_35_1_1_4_6"/>
    <protectedRange password="EFB0" sqref="U132" name="Rango1_21_1_25_1"/>
    <protectedRange password="EFB0" sqref="Q132:S132 Q130:Q131" name="Rango1_7_2_1"/>
    <protectedRange password="EFB0" sqref="V133:W133" name="Rango1_21_1_28"/>
    <protectedRange password="EFB0" sqref="T133" name="Rango1_35_1_1_4_6_1"/>
    <protectedRange password="EFB0" sqref="U133" name="Rango1_21_1_25_2"/>
    <protectedRange password="EFB0" sqref="Q133:S133" name="Rango1_6_1_3"/>
    <protectedRange password="EFB0" sqref="V134:W134" name="Rango1_21_1_29"/>
    <protectedRange password="EFB0" sqref="U134" name="Rango1_21_1_4_1"/>
    <protectedRange password="EFB0" sqref="Q134:S134" name="Rango1_32_4_1"/>
    <protectedRange password="EFB0" sqref="V135:W135" name="Rango1_21_1_30"/>
    <protectedRange password="EFB0" sqref="U135" name="Rango1_21_1_5_1"/>
    <protectedRange password="EFB0" sqref="T135" name="Rango1_33_1_2_1"/>
    <protectedRange password="EFB0" sqref="Q135:S135" name="Rango1_35_1_1_2_2_1"/>
    <protectedRange password="EFB0" sqref="V136:W136" name="Rango1_21_1_31"/>
    <protectedRange password="EFB0" sqref="U136" name="Rango1_21_1_5_2"/>
    <protectedRange password="EFB0" sqref="Q136:S136" name="Rango1_2_3_2_1_1_1"/>
    <protectedRange password="EFB0" sqref="W137" name="Rango1_21_1_32"/>
    <protectedRange password="EFB0" sqref="T137" name="Rango1_9_2_1_1"/>
    <protectedRange password="EFB0" sqref="Q137:S137" name="Rango1_35_1_1_2_3_1"/>
    <protectedRange password="EFB0" sqref="V139:W140" name="Rango1_21_1_33"/>
    <protectedRange password="EFB0" sqref="U139:U140" name="Rango1_21_1_7_1"/>
    <protectedRange password="EFB0" sqref="Q139:S140" name="Rango1_32_1_1_1"/>
    <protectedRange password="EFB0" sqref="V141:W142" name="Rango1_21_1_34"/>
    <protectedRange password="EFB0" sqref="U141" name="Rango1_21_1_8_1"/>
    <protectedRange password="EFB0" sqref="U142" name="Rango1_21_1_9_1"/>
    <protectedRange password="EFB0" sqref="Q141" name="Rango1_35_1_1_2_4_4"/>
    <protectedRange password="EFB0" sqref="R141:S141" name="Rango1_32_1_3_1"/>
    <protectedRange password="EFB0" sqref="Q142:S142" name="Rango1_32_1_4_1"/>
    <protectedRange password="EFB0" sqref="V143:W144" name="Rango1_21_1_35"/>
    <protectedRange password="EFB0" sqref="U143" name="Rango1_21_1_10_1"/>
    <protectedRange password="EFB0" sqref="T144" name="Rango1_35_1_1_4_3_1"/>
    <protectedRange password="EFB0" sqref="U144" name="Rango1_21_1_11_1"/>
    <protectedRange password="EFB0" sqref="Q143:S143" name="Rango1_35_1_1_2_5_1"/>
    <protectedRange password="EFB0" sqref="Q144:S144" name="Rango1_35_1_1_2_6_1"/>
    <protectedRange password="EFB0" sqref="Q150 S149:S150 Q147:S148" name="Rango1_35_1_1_1"/>
    <protectedRange password="EFB0" sqref="R150 Q149:R149" name="Rango1_13_1_2"/>
    <protectedRange password="EFB0" sqref="V145:W150" name="Rango1_21_1_36"/>
    <protectedRange password="EFB0" sqref="T145" name="Rango1_35_1_1_4_4_1"/>
    <protectedRange password="EFB0" sqref="U145" name="Rango1_21_1_12_1"/>
    <protectedRange password="EFB0" sqref="U146" name="Rango1_21_1_15_1"/>
    <protectedRange password="EFB0" sqref="Q145:S145" name="Rango1_35_1_1_2_1_2_1"/>
    <protectedRange password="EFB0" sqref="Q146 S146" name="Rango1_35_1_1_2_2_2_1"/>
    <protectedRange password="EFB0" sqref="R146" name="Rango1_4_1_1_1_1_1"/>
    <protectedRange password="EFB0" sqref="W151" name="Rango1_21_1_37"/>
    <protectedRange password="EFB0" sqref="T151" name="Rango1_21_1_18_1"/>
    <protectedRange password="EFB0" sqref="Q151:S151" name="Rango1_4_1_1_1_4"/>
    <protectedRange password="EFB0" sqref="V152:W154" name="Rango1_21_1_38"/>
    <protectedRange password="EFB0" sqref="U152" name="Rango1_21_1_19_1"/>
    <protectedRange password="EFB0" sqref="U154" name="Rango1_21_1_20_1"/>
    <protectedRange password="EFB0" sqref="Q153" name="Rango1_35_1_1_2_8_1"/>
    <protectedRange password="EFB0" sqref="Q154:S154" name="Rango1_35_1_1_2_1_3_1"/>
    <protectedRange password="EFB0" sqref="S152 Q152" name="Rango1_35_1_1_2_2_3_1"/>
    <protectedRange password="EFB0" sqref="R152" name="Rango1_4_1_1_1_1_2_1"/>
    <protectedRange password="EFB0" sqref="T153" name="Rango1_35_1_1_4_5"/>
    <protectedRange password="EFB0" sqref="U153" name="Rango1_21_1_16_1"/>
    <protectedRange password="EFB0" sqref="R153:S153" name="Rango1_35_1_1_3_1"/>
    <protectedRange password="EFB0" sqref="Q158:S158" name="Rango1_35_1_1_3"/>
    <protectedRange password="EFB0" sqref="U158" name="Rango1_21_3"/>
    <protectedRange password="EFB0" sqref="V155:W158" name="Rango1_21_1_39"/>
    <protectedRange password="EFB0" sqref="U156" name="Rango1_21_1_22_1"/>
    <protectedRange password="EFB0" sqref="T157" name="Rango1_35_1_1_4_11_1"/>
    <protectedRange password="EFB0" sqref="U157" name="Rango1_21_1_23_1"/>
    <protectedRange password="EFB0" sqref="Q155" name="Rango1_7_2_2"/>
    <protectedRange password="EFB0" sqref="Q157:S157" name="Rango1_35_1_1_2_10_1"/>
    <protectedRange password="EFB0" sqref="Q156:S156" name="Rango1_35_1_1_2_4_2_1"/>
    <protectedRange password="EFB0" sqref="T155" name="Rango1_35_1_1_4_2_1"/>
    <protectedRange password="EFB0" sqref="U155" name="Rango1_21_1_14_1"/>
    <protectedRange password="EFB0" sqref="R155:S155" name="Rango1_14_2_2_1"/>
    <protectedRange password="EFB0" sqref="W159" name="Rango1_21_1_40"/>
    <protectedRange password="EFB0" sqref="T159" name="Rango1_35_1_1_2_6_1_1_1"/>
    <protectedRange password="EFB0" sqref="Q159" name="Rango1_35_1_1_2_11_1"/>
    <protectedRange password="EFB0" sqref="R159:S159" name="Rango1_35_1_1_2_4_3_1"/>
    <protectedRange password="EFB0" sqref="U160:U161 W160:W161" name="Rango1_13_3_6"/>
    <protectedRange password="EFB0" sqref="Q160:S161" name="Rango1_4_1_1_1_4_2"/>
    <protectedRange password="EFB0" sqref="T170:T171" name="Rango1_13_2_2"/>
    <protectedRange password="EFB0" sqref="W162:W172" name="Rango1_13_3_11"/>
    <protectedRange password="EFB0" sqref="U162" name="Rango1_13_3_1_1"/>
    <protectedRange password="EFB0" sqref="U164:V164" name="Rango1_13_3_2_1"/>
    <protectedRange password="EFB0" sqref="U167:V167" name="Rango1_13_3_3_1"/>
    <protectedRange password="EFB0" sqref="U168:V168" name="Rango1_13_3_4_1"/>
    <protectedRange password="EFB0" sqref="U169:V169" name="Rango1_13_3_5_1"/>
    <protectedRange password="EFB0" sqref="U172:V172" name="Rango1_13_3_7_1"/>
    <protectedRange password="EFB0" sqref="T172" name="Rango1_13_2_1_7_1"/>
    <protectedRange password="EFB0" sqref="Q171:S171" name="Rango1_2_3_1_1_1_3"/>
    <protectedRange password="EFB0" sqref="Q162:S162 Q170:S170" name="Rango1_4_1_1_1_4_3"/>
    <protectedRange password="EFB0" sqref="T163 T165:T166" name="Rango1_13_2_2_1"/>
    <protectedRange password="EFB0" sqref="U176:V176" name="Rango1_13_3_9_1"/>
    <protectedRange password="EFB0" sqref="T176" name="Rango1_2_3_1_1_1_1_1_1_1"/>
    <protectedRange password="EFB0" sqref="Q172:Q176" name="Rango1_4_1_1_1_3_1"/>
    <protectedRange password="EFB0" sqref="U173:W173 U174:V175 W174:W176" name="Rango1_13_3_11_1"/>
    <protectedRange password="EFB0" sqref="T173:T175" name="Rango1_2_3_1_1_1_1_1_3"/>
    <protectedRange password="EFB0" sqref="R172:S176" name="Rango1_2_3_1_1_1_3_1_1_1"/>
    <protectedRange password="EFB0" sqref="W177" name="Rango1_13_3_13"/>
    <protectedRange password="EFB0" sqref="U177" name="Rango1_13_3_10_1"/>
    <protectedRange password="EFB0" sqref="T177" name="Rango1_35_1_1_2_6_2_1"/>
    <protectedRange password="EFB0" sqref="Q177" name="Rango1_35_1_1_2_7_1"/>
    <protectedRange password="EFB0" sqref="R177:S177" name="Rango1_35_1_1_2_4_1_1"/>
    <protectedRange password="EFB0" sqref="T179:W180 W181:W182" name="Rango1_2_3_1_1_2_1"/>
    <protectedRange password="EFB0" sqref="Q180:S180" name="Rango1_2_3_1_1_1_1_2_2_1"/>
    <protectedRange password="EFB0" sqref="Q181:V182" name="Rango1_2_3_1_1_1_4_1"/>
    <protectedRange password="EFB0" sqref="Q179:S179" name="Rango1_2_3_1_1_1_1"/>
    <protectedRange password="EFB0" sqref="T234:W236 T237:U237 W237" name="Rango1_15_4_1"/>
    <protectedRange password="EFB0" sqref="T238:W243" name="Rango1_15_5_1"/>
    <protectedRange password="EFB0" sqref="Q234:S243" name="Rango1_29_1_1_1_1"/>
    <protectedRange password="EFB0" sqref="T30:W30 U46:W47 T34:W34" name="Rango1_6_5"/>
    <protectedRange password="EFB0" sqref="T46:T47" name="Rango1_24_1_1_1"/>
    <protectedRange password="EFB0" sqref="Q30:S30" name="Rango1_14_1_3_1_1"/>
    <protectedRange password="EFB0" sqref="Q34:S34" name="Rango1_16_1_3_1_1"/>
    <protectedRange password="EFB0" sqref="Q46:S47" name="Rango1_24_1_3_1_1"/>
    <protectedRange password="EFB0" sqref="Q31:S31" name="Rango1_16_4_1_1_1"/>
    <protectedRange password="EFB0" sqref="Q33:S33" name="Rango1_15_1_3_1_1_1"/>
    <protectedRange password="EFB0" sqref="Q35:S35" name="Rango1_27_3_1_1_1"/>
    <protectedRange password="EFB0" sqref="T28:W29 U36:W36 U42:W43 U50:W50 U56:W57 U39:W40" name="Rango1_6_3_1"/>
    <protectedRange password="EFB0" sqref="T31:W31 U32:W32" name="Rango1_6_4_1"/>
    <protectedRange password="EFB0" sqref="T33:W33" name="Rango1_6_6_1"/>
    <protectedRange password="EFB0" sqref="T35:W35" name="Rango1_6_7_1"/>
    <protectedRange password="EFB0" sqref="T37:W38 T41:W41 U44:W44" name="Rango1_6_9_1"/>
    <protectedRange password="EFB0" sqref="T39" name="Rango1_6_10_1"/>
    <protectedRange password="EFB0" sqref="T40 T42" name="Rango1_19_3_2_1_1"/>
    <protectedRange password="EFB0" sqref="T44" name="Rango1_6_15_1"/>
    <protectedRange password="EFB0" sqref="Q45:T45" name="Rango1_25_2_1"/>
    <protectedRange password="EFB0" sqref="T48:W49" name="Rango1_6_17_1"/>
    <protectedRange password="EFB0" sqref="Q48:S48" name="Rango1_25_1_3_1_1_3_1"/>
    <protectedRange password="EFB0" sqref="T51:W54" name="Rango1_44_1"/>
    <protectedRange password="EFB0" sqref="Q51:S54" name="Rango1_30_1_3_1"/>
    <protectedRange password="EFB0" sqref="T55:W55 T56" name="Rango1_6_19_1"/>
    <protectedRange password="EFB0" sqref="T55:T56" name="Rango1_40_1_2_1"/>
    <protectedRange password="EFB0" sqref="T57" name="Rango1_6_20_1"/>
    <protectedRange password="EFB0" sqref="T57" name="Rango1_39_1_3_1"/>
    <protectedRange password="EFB0" sqref="T57" name="Rango1_40_1_3_1"/>
    <protectedRange password="EFB0" sqref="Q28:S28" name="Rango1_1_2_4_1_2_1"/>
    <protectedRange password="EFB0" sqref="T32" name="Rango1_6_1_4"/>
    <protectedRange password="EFB0" sqref="Q36:S36" name="Rango1_28_3_1_2_1"/>
    <protectedRange password="EFB0" sqref="Q37:S37" name="Rango1_29_3_1_3_1"/>
    <protectedRange password="EFB0" sqref="Q38:S38" name="Rango1_29_3_1_2_1_1"/>
    <protectedRange password="EFB0" sqref="Q39:S39" name="Rango1_30_4_1_2_1"/>
    <protectedRange password="EFB0" sqref="Q40:S40" name="Rango1_19_3_1_3_1"/>
    <protectedRange password="EFB0" sqref="Q41:S41" name="Rango1_19_3_1_4_1"/>
    <protectedRange password="EFB0" sqref="Q42:S42" name="Rango1_19_3_1_2_1_1"/>
    <protectedRange password="EFB0" sqref="Q43:S43" name="Rango1_17_1_3_1_2_1"/>
    <protectedRange password="EFB0" sqref="Q44:S44" name="Rango1_23_1_3_1_2_1"/>
    <protectedRange password="EFB0" sqref="Q50:S50" name="Rango1_26_3_1_3_1"/>
    <protectedRange password="EFB0" sqref="Q55:S56 S57" name="Rango1_30_1_1_1_2_1"/>
    <protectedRange password="EFB0" sqref="Q55:S56 S57" name="Rango1_39_1_1_2_1"/>
    <protectedRange password="EFB0" sqref="Q55:S56 S57" name="Rango1_40_1_1_2_1"/>
    <protectedRange password="EFB0" sqref="Q57:R57" name="Rango1_30_1_1_1_3_1"/>
    <protectedRange password="EFB0" sqref="Q57:R57" name="Rango1_39_1_1_3_1"/>
    <protectedRange password="EFB0" sqref="Q57:R57" name="Rango1_40_1_1_3_1"/>
    <protectedRange password="EFB0" sqref="T119" name="Rango1_18_3_1"/>
    <protectedRange password="EFB0" sqref="T117:T118" name="Rango1_32_2_3_2_1"/>
    <protectedRange password="EFB0" sqref="U117:W119 W120 W123:W125" name="Rango1_32_2_2_1_2_1"/>
    <protectedRange password="EFB0" sqref="U183:W183 T184:W184" name="Rango1_6_2_1_2"/>
    <protectedRange password="EFB0" sqref="T183" name="Rango1_2_2_2_1_1"/>
    <protectedRange password="EFB0" sqref="T185:W187 U188:W191 T198:W198 U199:W199 T200:W206 U196:W197 T192:W195" name="Rango1_6_2_2_1"/>
    <protectedRange password="EFB0" sqref="T188" name="Rango1_6_2_3_1"/>
    <protectedRange password="EFB0" sqref="T189" name="Rango1_6_2_4_1"/>
    <protectedRange password="EFB0" sqref="T190 T197" name="Rango1_6_2_5_1"/>
    <protectedRange password="EFB0" sqref="T191" name="Rango1_6_2_6_1"/>
    <protectedRange password="EFB0" sqref="T196" name="Rango1_6_2_7_1"/>
    <protectedRange password="EFB0" sqref="Q183:S184" name="Rango1_4_2_2"/>
    <protectedRange password="EFB0" sqref="Q187:S187" name="Rango1_20_5"/>
    <protectedRange password="EFB0" sqref="Q185:S186" name="Rango1_4_3_1"/>
    <protectedRange password="EFB0" sqref="Q188:S188" name="Rango1_35_1"/>
    <protectedRange password="EFB0" sqref="Q189:S189" name="Rango1_5_7_1"/>
    <protectedRange password="EFB0" sqref="Q190:S190" name="Rango1_58_1"/>
    <protectedRange password="EFB0" sqref="Q191:S195" name="Rango1_75_1"/>
    <protectedRange password="EFB0" sqref="Q196:S196" name="Rango1_82_1"/>
    <protectedRange password="EFB0" sqref="Q197:S197" name="Rango1_83_1"/>
    <protectedRange password="EFB0" sqref="Q200:R200 Q201 S198:S206" name="Rango1_35_1_4_1_1_1"/>
    <protectedRange password="EFB0" sqref="Q202" name="Rango1_35_1_4_2_1_1"/>
    <protectedRange password="EFB0" sqref="Q203:R203 R201:R202" name="Rango1_35_1_4_3_1_1"/>
    <protectedRange password="EFB0" sqref="T208:W208" name="Rango1_20_2_1"/>
    <protectedRange password="EFB0" sqref="T209:W209" name="Rango1_20_3_1"/>
    <protectedRange password="EFB0" sqref="T210:W210" name="Rango1_20_4_1"/>
    <protectedRange password="EFB0" sqref="Q210:S210" name="Rango1_4_2_1_1_4_1"/>
    <protectedRange password="EFB0" sqref="T211:W211 V212:W212" name="Rango1_4_2_1_1_5_2"/>
    <protectedRange password="EFB0" sqref="T212:U212" name="Rango1_4_2_1_1_6_2"/>
    <protectedRange password="EFB0" sqref="Q208:S208" name="Rango1_4_2_1_1_2_1_1"/>
    <protectedRange password="EFB0" sqref="Q209:S209" name="Rango1_4_2_1_1_3_1_1"/>
    <protectedRange password="EFB0" sqref="Q211:S211" name="Rango1_4_2_1_1_5_1_1"/>
    <protectedRange password="EFB0" sqref="Q212:S212" name="Rango1_4_2_1_1_6_1_1"/>
    <protectedRange password="EFB0" sqref="T128" name="Rango1_35_1_1_1_2_1"/>
    <protectedRange password="EFB0" sqref="V137" name="Rango1_21_1_32_1"/>
    <protectedRange password="EFB0" sqref="U137" name="Rango1_21_1_6_1_1"/>
    <protectedRange password="EFB0" sqref="V151" name="Rango1_21_1_37_1"/>
    <protectedRange password="EFB0" sqref="U151" name="Rango1_21_1_18_1_1"/>
    <protectedRange password="EFB0" sqref="V159" name="Rango1_21_1_40_1"/>
    <protectedRange password="EFB0" sqref="U159" name="Rango1_21_1_24_1_1"/>
    <protectedRange password="EFB0" sqref="V160" name="Rango1_21_1_37_2"/>
    <protectedRange password="EFB0" sqref="V162" name="Rango1_21_1_37_3"/>
    <protectedRange password="EFB0" sqref="V161" name="Rango1_13_3_6_1"/>
    <protectedRange password="EFB0" sqref="V177" name="Rango1_21_1_40_2"/>
    <protectedRange password="EFB0" sqref="V237" name="Rango1_15_4_1_1"/>
    <protectedRange password="EFB0" sqref="T122:V122" name="Rango1_18_2"/>
    <protectedRange password="EFB0" sqref="W122" name="Rango1_1_2_2"/>
    <protectedRange password="EFB0" sqref="U121:V121" name="Rango1_22_1"/>
    <protectedRange password="EFB0" sqref="V120 V123:V125" name="Rango1_18_4_1"/>
    <protectedRange password="EFB0" sqref="U120 U123:U125" name="Rango1_32_1_6_1"/>
    <protectedRange password="EFB0" sqref="T123:T125" name="Rango1_32_9_1_1"/>
    <protectedRange password="EFB0" sqref="Q121:S121" name="Rango1_32_5_1_1"/>
    <protectedRange password="EFB0" sqref="Q122:S122" name="Rango1_32_6_1_1"/>
    <protectedRange password="EFB0" sqref="Q117:S118" name="Rango1_32_2_2_1"/>
    <protectedRange password="EFB0" sqref="Q119:S119" name="Rango1_32_3_1_1"/>
    <protectedRange password="EFB0" sqref="Q120:S120" name="Rango1_32_4_1_1_1"/>
    <protectedRange password="EFB0" sqref="Q123:S124" name="Rango1_32_1_2_2"/>
    <protectedRange password="EFB0" sqref="Q125:S125" name="Rango1_32_1_2_1_1"/>
  </protectedRanges>
  <mergeCells count="527">
    <mergeCell ref="H241:H243"/>
    <mergeCell ref="L241:L243"/>
    <mergeCell ref="M241:M243"/>
    <mergeCell ref="A241:A243"/>
    <mergeCell ref="B241:B243"/>
    <mergeCell ref="C241:C243"/>
    <mergeCell ref="D241:D243"/>
    <mergeCell ref="E241:E243"/>
    <mergeCell ref="F241:F243"/>
    <mergeCell ref="A238:A240"/>
    <mergeCell ref="B238:B240"/>
    <mergeCell ref="C238:C240"/>
    <mergeCell ref="D238:D240"/>
    <mergeCell ref="E238:E240"/>
    <mergeCell ref="F238:F240"/>
    <mergeCell ref="M135:M136"/>
    <mergeCell ref="L135:L136"/>
    <mergeCell ref="M112:M113"/>
    <mergeCell ref="M115:M118"/>
    <mergeCell ref="L112:L113"/>
    <mergeCell ref="L234:L236"/>
    <mergeCell ref="M234:M236"/>
    <mergeCell ref="L173:L175"/>
    <mergeCell ref="L170:L172"/>
    <mergeCell ref="M173:M175"/>
    <mergeCell ref="A230:A231"/>
    <mergeCell ref="B230:B231"/>
    <mergeCell ref="C230:C231"/>
    <mergeCell ref="D230:D231"/>
    <mergeCell ref="E230:E231"/>
    <mergeCell ref="F230:F231"/>
    <mergeCell ref="V48:V49"/>
    <mergeCell ref="W48:W49"/>
    <mergeCell ref="X48:X49"/>
    <mergeCell ref="H230:H231"/>
    <mergeCell ref="Q48:Q49"/>
    <mergeCell ref="R48:R49"/>
    <mergeCell ref="S48:S49"/>
    <mergeCell ref="T48:T49"/>
    <mergeCell ref="U48:U49"/>
    <mergeCell ref="L86:L90"/>
    <mergeCell ref="A162:A163"/>
    <mergeCell ref="A165:A167"/>
    <mergeCell ref="A191:A195"/>
    <mergeCell ref="H165:H167"/>
    <mergeCell ref="D249:D250"/>
    <mergeCell ref="E249:E250"/>
    <mergeCell ref="B223:B224"/>
    <mergeCell ref="B234:B237"/>
    <mergeCell ref="C234:C237"/>
    <mergeCell ref="D234:D236"/>
    <mergeCell ref="C153:C154"/>
    <mergeCell ref="A146:A150"/>
    <mergeCell ref="B146:B150"/>
    <mergeCell ref="A249:A250"/>
    <mergeCell ref="B249:B250"/>
    <mergeCell ref="A173:A175"/>
    <mergeCell ref="B173:B175"/>
    <mergeCell ref="B165:B167"/>
    <mergeCell ref="B162:B163"/>
    <mergeCell ref="A234:A237"/>
    <mergeCell ref="A139:A140"/>
    <mergeCell ref="A160:A161"/>
    <mergeCell ref="B160:B161"/>
    <mergeCell ref="B139:B140"/>
    <mergeCell ref="B153:B154"/>
    <mergeCell ref="A153:A154"/>
    <mergeCell ref="C44:C45"/>
    <mergeCell ref="F44:F45"/>
    <mergeCell ref="F129:F131"/>
    <mergeCell ref="F153:F154"/>
    <mergeCell ref="E129:E131"/>
    <mergeCell ref="E132:E133"/>
    <mergeCell ref="E109:E111"/>
    <mergeCell ref="C46:C47"/>
    <mergeCell ref="C135:C136"/>
    <mergeCell ref="D129:D131"/>
    <mergeCell ref="H21:H22"/>
    <mergeCell ref="E76:E77"/>
    <mergeCell ref="F24:F25"/>
    <mergeCell ref="G24:G25"/>
    <mergeCell ref="E21:E22"/>
    <mergeCell ref="E61:E63"/>
    <mergeCell ref="E24:E25"/>
    <mergeCell ref="F53:F54"/>
    <mergeCell ref="E51:E54"/>
    <mergeCell ref="E48:E49"/>
    <mergeCell ref="A21:A22"/>
    <mergeCell ref="B21:B22"/>
    <mergeCell ref="C21:C22"/>
    <mergeCell ref="E55:E56"/>
    <mergeCell ref="A48:A49"/>
    <mergeCell ref="A55:A56"/>
    <mergeCell ref="B28:B29"/>
    <mergeCell ref="A28:A29"/>
    <mergeCell ref="C51:C54"/>
    <mergeCell ref="D51:D54"/>
    <mergeCell ref="F160:F161"/>
    <mergeCell ref="A170:A172"/>
    <mergeCell ref="B170:B172"/>
    <mergeCell ref="C170:C172"/>
    <mergeCell ref="E160:E161"/>
    <mergeCell ref="E165:E167"/>
    <mergeCell ref="D160:D161"/>
    <mergeCell ref="E170:E172"/>
    <mergeCell ref="C165:C167"/>
    <mergeCell ref="C160:C161"/>
    <mergeCell ref="D139:D140"/>
    <mergeCell ref="D170:D172"/>
    <mergeCell ref="E153:E154"/>
    <mergeCell ref="D165:D167"/>
    <mergeCell ref="D162:D163"/>
    <mergeCell ref="H135:H136"/>
    <mergeCell ref="F139:F140"/>
    <mergeCell ref="F135:F136"/>
    <mergeCell ref="F162:F163"/>
    <mergeCell ref="F170:F172"/>
    <mergeCell ref="A135:A136"/>
    <mergeCell ref="B132:B133"/>
    <mergeCell ref="E65:E66"/>
    <mergeCell ref="H65:H66"/>
    <mergeCell ref="C129:C131"/>
    <mergeCell ref="A109:A111"/>
    <mergeCell ref="A132:A133"/>
    <mergeCell ref="A129:A131"/>
    <mergeCell ref="B135:B136"/>
    <mergeCell ref="D132:D133"/>
    <mergeCell ref="A46:A47"/>
    <mergeCell ref="A61:A63"/>
    <mergeCell ref="E123:E124"/>
    <mergeCell ref="C115:C118"/>
    <mergeCell ref="C112:C113"/>
    <mergeCell ref="C109:C111"/>
    <mergeCell ref="A123:A124"/>
    <mergeCell ref="B55:B56"/>
    <mergeCell ref="A65:A66"/>
    <mergeCell ref="B123:B124"/>
    <mergeCell ref="V65:V66"/>
    <mergeCell ref="I61:I63"/>
    <mergeCell ref="K109:K111"/>
    <mergeCell ref="H115:H118"/>
    <mergeCell ref="J115:J118"/>
    <mergeCell ref="H67:H69"/>
    <mergeCell ref="I109:I111"/>
    <mergeCell ref="L115:L118"/>
    <mergeCell ref="H87:H90"/>
    <mergeCell ref="I87:I90"/>
    <mergeCell ref="V51:V54"/>
    <mergeCell ref="M86:M90"/>
    <mergeCell ref="L109:L111"/>
    <mergeCell ref="H109:H111"/>
    <mergeCell ref="J109:J111"/>
    <mergeCell ref="N86:N90"/>
    <mergeCell ref="M109:M111"/>
    <mergeCell ref="Q109:Q111"/>
    <mergeCell ref="R109:R111"/>
    <mergeCell ref="S109:S111"/>
    <mergeCell ref="D86:D90"/>
    <mergeCell ref="E86:E90"/>
    <mergeCell ref="A112:A113"/>
    <mergeCell ref="B112:B113"/>
    <mergeCell ref="D112:D113"/>
    <mergeCell ref="D123:D124"/>
    <mergeCell ref="C123:C124"/>
    <mergeCell ref="A115:A118"/>
    <mergeCell ref="D115:D118"/>
    <mergeCell ref="C55:C56"/>
    <mergeCell ref="B61:B63"/>
    <mergeCell ref="A86:A90"/>
    <mergeCell ref="B86:B90"/>
    <mergeCell ref="A67:A69"/>
    <mergeCell ref="A73:A74"/>
    <mergeCell ref="B73:B74"/>
    <mergeCell ref="A76:A77"/>
    <mergeCell ref="C86:C90"/>
    <mergeCell ref="G115:G118"/>
    <mergeCell ref="F51:F52"/>
    <mergeCell ref="F67:F69"/>
    <mergeCell ref="F112:F113"/>
    <mergeCell ref="E112:E113"/>
    <mergeCell ref="F109:F111"/>
    <mergeCell ref="F55:F56"/>
    <mergeCell ref="F86:F90"/>
    <mergeCell ref="G135:G136"/>
    <mergeCell ref="G129:G131"/>
    <mergeCell ref="F115:F118"/>
    <mergeCell ref="H112:H113"/>
    <mergeCell ref="H132:H133"/>
    <mergeCell ref="H129:H131"/>
    <mergeCell ref="H123:H124"/>
    <mergeCell ref="F123:F124"/>
    <mergeCell ref="G132:G133"/>
    <mergeCell ref="F132:F133"/>
    <mergeCell ref="B10:B11"/>
    <mergeCell ref="P10:S10"/>
    <mergeCell ref="A31:A32"/>
    <mergeCell ref="F46:F47"/>
    <mergeCell ref="L31:L32"/>
    <mergeCell ref="M31:M32"/>
    <mergeCell ref="D44:D45"/>
    <mergeCell ref="C10:C11"/>
    <mergeCell ref="N10:N11"/>
    <mergeCell ref="A24:A25"/>
    <mergeCell ref="A244:A245"/>
    <mergeCell ref="B244:B245"/>
    <mergeCell ref="B65:B66"/>
    <mergeCell ref="B216:B217"/>
    <mergeCell ref="B31:B32"/>
    <mergeCell ref="B46:B47"/>
    <mergeCell ref="B48:B49"/>
    <mergeCell ref="B218:B219"/>
    <mergeCell ref="A204:A205"/>
    <mergeCell ref="B51:B54"/>
    <mergeCell ref="I135:I136"/>
    <mergeCell ref="A44:A45"/>
    <mergeCell ref="B115:B118"/>
    <mergeCell ref="C2:S3"/>
    <mergeCell ref="O10:O11"/>
    <mergeCell ref="K10:K11"/>
    <mergeCell ref="H10:H11"/>
    <mergeCell ref="J10:J11"/>
    <mergeCell ref="E73:E74"/>
    <mergeCell ref="H73:H74"/>
    <mergeCell ref="C73:C74"/>
    <mergeCell ref="F10:F11"/>
    <mergeCell ref="D262:D263"/>
    <mergeCell ref="D223:D224"/>
    <mergeCell ref="C225:C226"/>
    <mergeCell ref="D225:D226"/>
    <mergeCell ref="D109:D111"/>
    <mergeCell ref="C132:C133"/>
    <mergeCell ref="C139:C140"/>
    <mergeCell ref="C249:C250"/>
    <mergeCell ref="D48:D49"/>
    <mergeCell ref="G10:G11"/>
    <mergeCell ref="K5:P5"/>
    <mergeCell ref="D24:D25"/>
    <mergeCell ref="C65:C66"/>
    <mergeCell ref="A7:D7"/>
    <mergeCell ref="I10:I11"/>
    <mergeCell ref="E16:E17"/>
    <mergeCell ref="F37:F38"/>
    <mergeCell ref="B24:B25"/>
    <mergeCell ref="D76:D77"/>
    <mergeCell ref="D73:D74"/>
    <mergeCell ref="C48:C49"/>
    <mergeCell ref="C67:C69"/>
    <mergeCell ref="C16:C17"/>
    <mergeCell ref="D67:D69"/>
    <mergeCell ref="D28:D29"/>
    <mergeCell ref="D16:D17"/>
    <mergeCell ref="C37:C38"/>
    <mergeCell ref="C24:C25"/>
    <mergeCell ref="A5:B5"/>
    <mergeCell ref="A1:B4"/>
    <mergeCell ref="T10:X10"/>
    <mergeCell ref="B44:B45"/>
    <mergeCell ref="T1:X4"/>
    <mergeCell ref="P7:X7"/>
    <mergeCell ref="L10:M10"/>
    <mergeCell ref="A10:A11"/>
    <mergeCell ref="F28:F29"/>
    <mergeCell ref="C4:S4"/>
    <mergeCell ref="B264:B266"/>
    <mergeCell ref="B259:B261"/>
    <mergeCell ref="D244:D245"/>
    <mergeCell ref="B262:B263"/>
    <mergeCell ref="C223:C224"/>
    <mergeCell ref="E46:E47"/>
    <mergeCell ref="B76:B77"/>
    <mergeCell ref="B129:B131"/>
    <mergeCell ref="B109:B111"/>
    <mergeCell ref="B67:B69"/>
    <mergeCell ref="E10:E11"/>
    <mergeCell ref="M37:M38"/>
    <mergeCell ref="L28:L29"/>
    <mergeCell ref="J28:J29"/>
    <mergeCell ref="D31:D32"/>
    <mergeCell ref="D46:D47"/>
    <mergeCell ref="E37:E38"/>
    <mergeCell ref="H28:H29"/>
    <mergeCell ref="K28:K29"/>
    <mergeCell ref="D37:D38"/>
    <mergeCell ref="L160:L161"/>
    <mergeCell ref="E162:E163"/>
    <mergeCell ref="C28:C29"/>
    <mergeCell ref="E28:E29"/>
    <mergeCell ref="F262:F263"/>
    <mergeCell ref="H262:H263"/>
    <mergeCell ref="F234:F236"/>
    <mergeCell ref="F259:F261"/>
    <mergeCell ref="H46:H47"/>
    <mergeCell ref="C76:C77"/>
    <mergeCell ref="F48:F49"/>
    <mergeCell ref="D61:D63"/>
    <mergeCell ref="H48:H49"/>
    <mergeCell ref="H51:H54"/>
    <mergeCell ref="D55:D56"/>
    <mergeCell ref="F249:F250"/>
    <mergeCell ref="G191:G195"/>
    <mergeCell ref="E183:E184"/>
    <mergeCell ref="D173:D175"/>
    <mergeCell ref="H183:H184"/>
    <mergeCell ref="E225:E226"/>
    <mergeCell ref="H244:H245"/>
    <mergeCell ref="D259:D261"/>
    <mergeCell ref="D218:D219"/>
    <mergeCell ref="F225:F226"/>
    <mergeCell ref="F244:F245"/>
    <mergeCell ref="H249:H250"/>
    <mergeCell ref="E244:E245"/>
    <mergeCell ref="H238:H240"/>
    <mergeCell ref="E234:E236"/>
    <mergeCell ref="E179:E180"/>
    <mergeCell ref="F223:F224"/>
    <mergeCell ref="F173:F175"/>
    <mergeCell ref="H173:H175"/>
    <mergeCell ref="F216:F217"/>
    <mergeCell ref="F213:F214"/>
    <mergeCell ref="F183:F184"/>
    <mergeCell ref="F179:F180"/>
    <mergeCell ref="H179:H180"/>
    <mergeCell ref="H186:H187"/>
    <mergeCell ref="G185:G186"/>
    <mergeCell ref="I170:I172"/>
    <mergeCell ref="K173:K175"/>
    <mergeCell ref="H198:H199"/>
    <mergeCell ref="H170:H172"/>
    <mergeCell ref="I173:I175"/>
    <mergeCell ref="C183:C184"/>
    <mergeCell ref="C173:C175"/>
    <mergeCell ref="C213:C214"/>
    <mergeCell ref="E213:E214"/>
    <mergeCell ref="D213:D214"/>
    <mergeCell ref="F185:F187"/>
    <mergeCell ref="F191:F195"/>
    <mergeCell ref="E173:E175"/>
    <mergeCell ref="F200:F201"/>
    <mergeCell ref="F204:F205"/>
    <mergeCell ref="H213:H214"/>
    <mergeCell ref="E218:E219"/>
    <mergeCell ref="E185:E187"/>
    <mergeCell ref="C216:C217"/>
    <mergeCell ref="D185:D187"/>
    <mergeCell ref="E216:E217"/>
    <mergeCell ref="F218:F219"/>
    <mergeCell ref="C200:C201"/>
    <mergeCell ref="D200:D201"/>
    <mergeCell ref="E200:E201"/>
    <mergeCell ref="A16:A17"/>
    <mergeCell ref="B16:B17"/>
    <mergeCell ref="C179:C180"/>
    <mergeCell ref="D179:D180"/>
    <mergeCell ref="E191:E195"/>
    <mergeCell ref="D10:D11"/>
    <mergeCell ref="B191:B195"/>
    <mergeCell ref="D191:D195"/>
    <mergeCell ref="A37:A38"/>
    <mergeCell ref="B37:B38"/>
    <mergeCell ref="F7:O7"/>
    <mergeCell ref="C31:C32"/>
    <mergeCell ref="F16:F17"/>
    <mergeCell ref="G28:G29"/>
    <mergeCell ref="L37:L38"/>
    <mergeCell ref="M28:M29"/>
    <mergeCell ref="H31:H32"/>
    <mergeCell ref="F31:F32"/>
    <mergeCell ref="H37:H38"/>
    <mergeCell ref="H16:H17"/>
    <mergeCell ref="A264:A266"/>
    <mergeCell ref="C264:C266"/>
    <mergeCell ref="D264:D266"/>
    <mergeCell ref="E264:E266"/>
    <mergeCell ref="F264:F266"/>
    <mergeCell ref="A216:A217"/>
    <mergeCell ref="C259:C261"/>
    <mergeCell ref="E259:E261"/>
    <mergeCell ref="C244:C245"/>
    <mergeCell ref="D216:D217"/>
    <mergeCell ref="E262:E263"/>
    <mergeCell ref="A179:A180"/>
    <mergeCell ref="B179:B180"/>
    <mergeCell ref="B213:B214"/>
    <mergeCell ref="A183:A184"/>
    <mergeCell ref="B185:B187"/>
    <mergeCell ref="B183:B184"/>
    <mergeCell ref="A213:A214"/>
    <mergeCell ref="A262:A263"/>
    <mergeCell ref="A223:A224"/>
    <mergeCell ref="A259:A261"/>
    <mergeCell ref="C262:C263"/>
    <mergeCell ref="E223:E224"/>
    <mergeCell ref="D183:D184"/>
    <mergeCell ref="A185:A187"/>
    <mergeCell ref="A218:A219"/>
    <mergeCell ref="C185:C187"/>
    <mergeCell ref="C191:C195"/>
    <mergeCell ref="A225:A226"/>
    <mergeCell ref="B225:B226"/>
    <mergeCell ref="L179:L180"/>
    <mergeCell ref="M179:M180"/>
    <mergeCell ref="M225:M226"/>
    <mergeCell ref="H225:H226"/>
    <mergeCell ref="L218:L219"/>
    <mergeCell ref="M216:M217"/>
    <mergeCell ref="M223:M224"/>
    <mergeCell ref="L223:L224"/>
    <mergeCell ref="H223:H224"/>
    <mergeCell ref="H200:H201"/>
    <mergeCell ref="L225:L226"/>
    <mergeCell ref="N173:N175"/>
    <mergeCell ref="H259:H261"/>
    <mergeCell ref="H216:H217"/>
    <mergeCell ref="J173:J175"/>
    <mergeCell ref="M218:M219"/>
    <mergeCell ref="H191:H195"/>
    <mergeCell ref="L216:L217"/>
    <mergeCell ref="L238:L240"/>
    <mergeCell ref="M238:M240"/>
    <mergeCell ref="C162:C163"/>
    <mergeCell ref="C61:C63"/>
    <mergeCell ref="A51:A54"/>
    <mergeCell ref="H147:H150"/>
    <mergeCell ref="D135:D136"/>
    <mergeCell ref="C146:C150"/>
    <mergeCell ref="E139:E140"/>
    <mergeCell ref="H76:H77"/>
    <mergeCell ref="E67:E69"/>
    <mergeCell ref="E135:E136"/>
    <mergeCell ref="D65:D66"/>
    <mergeCell ref="L165:L167"/>
    <mergeCell ref="L146:L147"/>
    <mergeCell ref="M153:M154"/>
    <mergeCell ref="L153:L154"/>
    <mergeCell ref="M139:M140"/>
    <mergeCell ref="H139:H140"/>
    <mergeCell ref="M165:M167"/>
    <mergeCell ref="M160:M161"/>
    <mergeCell ref="D153:D154"/>
    <mergeCell ref="G283:G284"/>
    <mergeCell ref="H283:H284"/>
    <mergeCell ref="H275:H276"/>
    <mergeCell ref="I273:I274"/>
    <mergeCell ref="I275:I276"/>
    <mergeCell ref="I230:I231"/>
    <mergeCell ref="I259:I261"/>
    <mergeCell ref="H264:H266"/>
    <mergeCell ref="H234:H236"/>
    <mergeCell ref="I234:I236"/>
    <mergeCell ref="A283:A284"/>
    <mergeCell ref="B283:B284"/>
    <mergeCell ref="C283:C284"/>
    <mergeCell ref="D283:D284"/>
    <mergeCell ref="E283:E284"/>
    <mergeCell ref="F283:F284"/>
    <mergeCell ref="S147:S150"/>
    <mergeCell ref="O173:O175"/>
    <mergeCell ref="A271:A272"/>
    <mergeCell ref="R147:R150"/>
    <mergeCell ref="F165:F167"/>
    <mergeCell ref="D146:D150"/>
    <mergeCell ref="E146:E150"/>
    <mergeCell ref="F146:F150"/>
    <mergeCell ref="Q147:Q150"/>
    <mergeCell ref="B200:B201"/>
    <mergeCell ref="H273:H274"/>
    <mergeCell ref="F273:F274"/>
    <mergeCell ref="A273:A274"/>
    <mergeCell ref="B273:B274"/>
    <mergeCell ref="C273:C274"/>
    <mergeCell ref="D273:D274"/>
    <mergeCell ref="F275:F276"/>
    <mergeCell ref="B271:B272"/>
    <mergeCell ref="C271:C272"/>
    <mergeCell ref="D271:D272"/>
    <mergeCell ref="E271:E272"/>
    <mergeCell ref="E273:E274"/>
    <mergeCell ref="A275:A276"/>
    <mergeCell ref="B275:B276"/>
    <mergeCell ref="C275:C276"/>
    <mergeCell ref="D275:D276"/>
    <mergeCell ref="E275:E276"/>
    <mergeCell ref="X112:X113"/>
    <mergeCell ref="H218:H219"/>
    <mergeCell ref="C218:C219"/>
    <mergeCell ref="A200:A201"/>
    <mergeCell ref="X114:X115"/>
    <mergeCell ref="A278:A279"/>
    <mergeCell ref="B278:B279"/>
    <mergeCell ref="C278:C279"/>
    <mergeCell ref="D278:D279"/>
    <mergeCell ref="E278:E279"/>
    <mergeCell ref="F278:F279"/>
    <mergeCell ref="T109:T111"/>
    <mergeCell ref="U109:U111"/>
    <mergeCell ref="V109:V111"/>
    <mergeCell ref="W109:W111"/>
    <mergeCell ref="X109:X111"/>
    <mergeCell ref="T112:T113"/>
    <mergeCell ref="U112:U113"/>
    <mergeCell ref="V112:V113"/>
    <mergeCell ref="W112:W113"/>
    <mergeCell ref="B204:B205"/>
    <mergeCell ref="C204:C205"/>
    <mergeCell ref="D204:D205"/>
    <mergeCell ref="E204:E205"/>
    <mergeCell ref="A198:A199"/>
    <mergeCell ref="B198:B199"/>
    <mergeCell ref="C198:C199"/>
    <mergeCell ref="D198:D199"/>
    <mergeCell ref="E198:E199"/>
    <mergeCell ref="L198:L199"/>
    <mergeCell ref="M198:M199"/>
    <mergeCell ref="H204:H205"/>
    <mergeCell ref="L204:L205"/>
    <mergeCell ref="M204:M205"/>
    <mergeCell ref="F198:F199"/>
    <mergeCell ref="U249:U250"/>
    <mergeCell ref="W249:W250"/>
    <mergeCell ref="V249:V250"/>
    <mergeCell ref="N109:N111"/>
    <mergeCell ref="O109:O111"/>
    <mergeCell ref="P109:P111"/>
    <mergeCell ref="W114:W115"/>
    <mergeCell ref="V165:V166"/>
    <mergeCell ref="U165:U166"/>
    <mergeCell ref="V170:V171"/>
  </mergeCells>
  <dataValidations count="3">
    <dataValidation type="decimal" operator="greaterThan" allowBlank="1" showErrorMessage="1" sqref="K189:K190 K147:K150 K137:K140 K128:K133 K160:K162 K164 K168:K169">
      <formula1>0</formula1>
    </dataValidation>
    <dataValidation operator="greaterThan" allowBlank="1" showErrorMessage="1" sqref="X200:X203 Q190:Q206 R200:R203 S191:S206">
      <formula1>0</formula1>
    </dataValidation>
    <dataValidation type="decimal" operator="greaterThan" allowBlank="1" showInputMessage="1" showErrorMessage="1" sqref="K186:K187 K183:K184">
      <formula1>0</formula1>
    </dataValidation>
  </dataValidations>
  <printOptions horizontalCentered="1"/>
  <pageMargins left="0.1968503937007874" right="0.1968503937007874" top="0.3937007874015748" bottom="0.3937007874015748" header="0.31496062992125984" footer="0"/>
  <pageSetup fitToHeight="10" fitToWidth="1" horizontalDpi="600" verticalDpi="600" orientation="landscape" paperSize="14" scale="11" r:id="rId4"/>
  <drawing r:id="rId3"/>
  <legacyDrawing r:id="rId2"/>
</worksheet>
</file>

<file path=xl/worksheets/sheet2.xml><?xml version="1.0" encoding="utf-8"?>
<worksheet xmlns="http://schemas.openxmlformats.org/spreadsheetml/2006/main" xmlns:r="http://schemas.openxmlformats.org/officeDocument/2006/relationships">
  <dimension ref="A1:K10"/>
  <sheetViews>
    <sheetView zoomScale="60" zoomScaleNormal="60" zoomScalePageLayoutView="0" workbookViewId="0" topLeftCell="A1">
      <selection activeCell="K15" sqref="K15"/>
    </sheetView>
  </sheetViews>
  <sheetFormatPr defaultColWidth="11.421875" defaultRowHeight="12.75"/>
  <cols>
    <col min="1" max="2" width="11.421875" style="1" customWidth="1"/>
    <col min="3" max="6" width="11.421875" style="2" customWidth="1"/>
    <col min="7" max="25" width="29.00390625" style="2" customWidth="1"/>
    <col min="26" max="16384" width="11.421875" style="2" customWidth="1"/>
  </cols>
  <sheetData>
    <row r="1" ht="13.5" customHeight="1">
      <c r="A1" s="1">
        <v>91</v>
      </c>
    </row>
    <row r="2" spans="1:5" ht="13.5" customHeight="1">
      <c r="A2" s="1">
        <v>9</v>
      </c>
      <c r="E2" s="2">
        <v>48410300</v>
      </c>
    </row>
    <row r="3" spans="1:5" ht="13.5" customHeight="1">
      <c r="A3" s="1">
        <v>19</v>
      </c>
      <c r="E3" s="2">
        <v>203342720</v>
      </c>
    </row>
    <row r="4" spans="1:11" ht="13.5" customHeight="1">
      <c r="A4" s="1">
        <v>22</v>
      </c>
      <c r="E4" s="2">
        <f>E3+E2</f>
        <v>251753020</v>
      </c>
      <c r="J4" s="1">
        <v>100</v>
      </c>
      <c r="K4" s="2">
        <v>6</v>
      </c>
    </row>
    <row r="5" spans="1:10" ht="13.5" customHeight="1">
      <c r="A5" s="1">
        <v>20</v>
      </c>
      <c r="E5" s="2">
        <v>54223656</v>
      </c>
      <c r="J5" s="1">
        <v>1</v>
      </c>
    </row>
    <row r="6" spans="1:11" ht="13.5" customHeight="1">
      <c r="A6" s="1">
        <v>22</v>
      </c>
      <c r="E6" s="2">
        <f>E4+E5</f>
        <v>305976676</v>
      </c>
      <c r="K6" s="2">
        <f>+K4*J5/J4</f>
        <v>0.06</v>
      </c>
    </row>
    <row r="7" ht="13.5" customHeight="1">
      <c r="A7" s="1">
        <v>20</v>
      </c>
    </row>
    <row r="8" ht="13.5" customHeight="1">
      <c r="A8" s="1">
        <v>20</v>
      </c>
    </row>
    <row r="9" spans="1:11" ht="13.5" customHeight="1">
      <c r="A9" s="1">
        <v>19</v>
      </c>
      <c r="J9" s="2">
        <v>6</v>
      </c>
      <c r="K9" s="2">
        <v>100</v>
      </c>
    </row>
    <row r="10" spans="1:10" ht="13.5" customHeight="1">
      <c r="A10" s="1">
        <f>SUM(A1:A9)</f>
        <v>242</v>
      </c>
      <c r="C10" s="2">
        <f>91/242</f>
        <v>0.3760330578512397</v>
      </c>
      <c r="J10" s="2">
        <v>1</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A23" sqref="A23"/>
    </sheetView>
  </sheetViews>
  <sheetFormatPr defaultColWidth="11.421875" defaultRowHeight="12.75"/>
  <cols>
    <col min="1" max="1" width="32.140625" style="0" customWidth="1"/>
    <col min="3" max="3" width="13.7109375" style="0" customWidth="1"/>
  </cols>
  <sheetData>
    <row r="1" spans="1:7" ht="23.25" thickBot="1">
      <c r="A1" s="17" t="s">
        <v>369</v>
      </c>
      <c r="B1" s="18" t="s">
        <v>370</v>
      </c>
      <c r="C1" s="18" t="s">
        <v>387</v>
      </c>
      <c r="D1" s="18" t="s">
        <v>371</v>
      </c>
      <c r="E1" s="18" t="s">
        <v>372</v>
      </c>
      <c r="F1" s="18" t="s">
        <v>373</v>
      </c>
      <c r="G1" s="18" t="s">
        <v>374</v>
      </c>
    </row>
    <row r="2" spans="1:7" ht="15.75" thickBot="1">
      <c r="A2" s="19" t="s">
        <v>150</v>
      </c>
      <c r="B2" s="13">
        <v>7</v>
      </c>
      <c r="C2" s="13">
        <v>10</v>
      </c>
      <c r="D2" s="14">
        <v>3</v>
      </c>
      <c r="E2" s="14">
        <v>3</v>
      </c>
      <c r="F2" s="14">
        <v>4</v>
      </c>
      <c r="G2" s="15">
        <v>0.59</v>
      </c>
    </row>
    <row r="3" spans="1:7" ht="15.75" thickBot="1">
      <c r="A3" s="19" t="s">
        <v>375</v>
      </c>
      <c r="B3" s="20"/>
      <c r="C3" s="20"/>
      <c r="D3" s="20"/>
      <c r="E3" s="20"/>
      <c r="F3" s="20"/>
      <c r="G3" s="21"/>
    </row>
    <row r="4" spans="1:7" ht="15.75" thickBot="1">
      <c r="A4" s="19" t="s">
        <v>376</v>
      </c>
      <c r="B4" s="13">
        <v>15</v>
      </c>
      <c r="C4" s="13">
        <v>18</v>
      </c>
      <c r="D4" s="14">
        <v>5</v>
      </c>
      <c r="E4" s="14">
        <v>0</v>
      </c>
      <c r="F4" s="14">
        <v>13</v>
      </c>
      <c r="G4" s="15">
        <v>0.88</v>
      </c>
    </row>
    <row r="5" spans="1:7" ht="15.75" thickBot="1">
      <c r="A5" s="19" t="s">
        <v>231</v>
      </c>
      <c r="B5" s="20">
        <v>17</v>
      </c>
      <c r="C5" s="13">
        <v>28</v>
      </c>
      <c r="D5" s="14">
        <v>4</v>
      </c>
      <c r="E5" s="14">
        <v>5</v>
      </c>
      <c r="F5" s="14">
        <v>19</v>
      </c>
      <c r="G5" s="15">
        <v>0.71</v>
      </c>
    </row>
    <row r="6" spans="1:7" ht="15.75" thickBot="1">
      <c r="A6" s="19" t="s">
        <v>235</v>
      </c>
      <c r="B6" s="20"/>
      <c r="C6" s="20"/>
      <c r="D6" s="20"/>
      <c r="E6" s="20"/>
      <c r="F6" s="20"/>
      <c r="G6" s="21"/>
    </row>
    <row r="7" spans="1:7" ht="15.75" thickBot="1">
      <c r="A7" s="19" t="s">
        <v>377</v>
      </c>
      <c r="B7" s="20"/>
      <c r="C7" s="20"/>
      <c r="D7" s="20"/>
      <c r="E7" s="20"/>
      <c r="F7" s="20"/>
      <c r="G7" s="21"/>
    </row>
    <row r="8" spans="1:7" ht="15.75" thickBot="1">
      <c r="A8" s="19" t="s">
        <v>210</v>
      </c>
      <c r="B8" s="20">
        <v>16</v>
      </c>
      <c r="C8" s="20">
        <v>30</v>
      </c>
      <c r="D8" s="20">
        <v>2</v>
      </c>
      <c r="E8" s="20">
        <v>21</v>
      </c>
      <c r="F8" s="20">
        <v>7</v>
      </c>
      <c r="G8" s="22">
        <v>0.3</v>
      </c>
    </row>
    <row r="9" spans="1:7" ht="15.75" thickBot="1">
      <c r="A9" s="19" t="s">
        <v>222</v>
      </c>
      <c r="B9" s="20"/>
      <c r="C9" s="20"/>
      <c r="D9" s="20"/>
      <c r="E9" s="20"/>
      <c r="F9" s="20"/>
      <c r="G9" s="21"/>
    </row>
    <row r="10" spans="1:7" ht="15.75" thickBot="1">
      <c r="A10" s="19" t="s">
        <v>246</v>
      </c>
      <c r="B10" s="20"/>
      <c r="C10" s="20"/>
      <c r="D10" s="20"/>
      <c r="E10" s="20"/>
      <c r="F10" s="20"/>
      <c r="G10" s="21"/>
    </row>
    <row r="11" spans="1:7" ht="15.75" thickBot="1">
      <c r="A11" s="19" t="s">
        <v>378</v>
      </c>
      <c r="B11" s="20"/>
      <c r="C11" s="20"/>
      <c r="D11" s="20"/>
      <c r="E11" s="20"/>
      <c r="F11" s="20"/>
      <c r="G11" s="21"/>
    </row>
    <row r="12" spans="1:7" ht="15.75" thickBot="1">
      <c r="A12" s="19" t="s">
        <v>379</v>
      </c>
      <c r="B12" s="20"/>
      <c r="C12" s="20"/>
      <c r="D12" s="20"/>
      <c r="E12" s="20"/>
      <c r="F12" s="20"/>
      <c r="G12" s="21"/>
    </row>
    <row r="13" spans="1:7" ht="15.75" thickBot="1">
      <c r="A13" s="19" t="s">
        <v>380</v>
      </c>
      <c r="B13" s="20"/>
      <c r="C13" s="20"/>
      <c r="D13" s="20"/>
      <c r="E13" s="20"/>
      <c r="F13" s="20"/>
      <c r="G13" s="21"/>
    </row>
    <row r="14" spans="1:7" ht="15.75" thickBot="1">
      <c r="A14" s="19" t="s">
        <v>381</v>
      </c>
      <c r="B14" s="20"/>
      <c r="C14" s="20"/>
      <c r="D14" s="20"/>
      <c r="E14" s="20"/>
      <c r="F14" s="20"/>
      <c r="G14" s="21"/>
    </row>
    <row r="15" spans="1:7" ht="15.75" thickBot="1">
      <c r="A15" s="19" t="s">
        <v>382</v>
      </c>
      <c r="B15" s="20"/>
      <c r="C15" s="20"/>
      <c r="D15" s="20"/>
      <c r="E15" s="20"/>
      <c r="F15" s="20"/>
      <c r="G15" s="21"/>
    </row>
    <row r="16" spans="1:7" ht="15.75" thickBot="1">
      <c r="A16" s="19" t="s">
        <v>383</v>
      </c>
      <c r="B16" s="20"/>
      <c r="C16" s="20"/>
      <c r="D16" s="20"/>
      <c r="E16" s="20"/>
      <c r="F16" s="20"/>
      <c r="G16" s="21"/>
    </row>
    <row r="17" spans="1:7" ht="15.75" thickBot="1">
      <c r="A17" s="19" t="s">
        <v>384</v>
      </c>
      <c r="B17" s="20"/>
      <c r="C17" s="20"/>
      <c r="D17" s="20"/>
      <c r="E17" s="20"/>
      <c r="F17" s="20"/>
      <c r="G17" s="21"/>
    </row>
    <row r="18" spans="1:7" ht="15.75" thickBot="1">
      <c r="A18" s="19" t="s">
        <v>385</v>
      </c>
      <c r="B18" s="13">
        <v>4</v>
      </c>
      <c r="C18" s="13">
        <v>4</v>
      </c>
      <c r="D18" s="14">
        <v>1</v>
      </c>
      <c r="E18" s="14">
        <v>2</v>
      </c>
      <c r="F18" s="14">
        <v>1</v>
      </c>
      <c r="G18" s="15">
        <v>0.35</v>
      </c>
    </row>
    <row r="19" spans="1:7" ht="15.75" thickBot="1">
      <c r="A19" s="16" t="s">
        <v>386</v>
      </c>
      <c r="B19" s="21"/>
      <c r="C19" s="21"/>
      <c r="D19" s="21"/>
      <c r="E19" s="21"/>
      <c r="F19" s="21"/>
      <c r="G19"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2014-01-01T03:42:42Z</cp:lastPrinted>
  <dcterms:created xsi:type="dcterms:W3CDTF">2007-12-17T18:19:52Z</dcterms:created>
  <dcterms:modified xsi:type="dcterms:W3CDTF">2016-01-28T15:13:57Z</dcterms:modified>
  <cp:category/>
  <cp:version/>
  <cp:contentType/>
  <cp:contentStatus/>
  <cp:revision>1</cp:revision>
</cp:coreProperties>
</file>